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<sst xmlns="http://schemas.openxmlformats.org/spreadsheetml/2006/main" count="436" uniqueCount="270">
  <si>
    <t>TOPKY 2014 - 15</t>
  </si>
  <si>
    <t>TOP 4 MASTRE</t>
  </si>
  <si>
    <t>TOP 3 REGIONY</t>
  </si>
  <si>
    <t>SUMA OPENY</t>
  </si>
  <si>
    <t>MASTRE ZÁPAD</t>
  </si>
  <si>
    <t>MASTRE STRED</t>
  </si>
  <si>
    <t>MASTRE VÝCHOD</t>
  </si>
  <si>
    <t>PORADIE</t>
  </si>
  <si>
    <t xml:space="preserve"> PRIEZVISKO</t>
  </si>
  <si>
    <t xml:space="preserve"> MENO</t>
  </si>
  <si>
    <t xml:space="preserve"> DRUŽSTVO, MESTO</t>
  </si>
  <si>
    <t>BODY</t>
  </si>
  <si>
    <t>MASTER ZÁPAD 13.9.2014</t>
  </si>
  <si>
    <t>MASTER STRED 13.9.2014</t>
  </si>
  <si>
    <t>MASTER VÝCHOD 13.9.2014</t>
  </si>
  <si>
    <t>Zvolen</t>
  </si>
  <si>
    <t>Prešov</t>
  </si>
  <si>
    <t>Rožňava</t>
  </si>
  <si>
    <t>Košice</t>
  </si>
  <si>
    <t>Brezno</t>
  </si>
  <si>
    <t>Martin</t>
  </si>
  <si>
    <t>Veľký Krtíš</t>
  </si>
  <si>
    <t>Bardejov</t>
  </si>
  <si>
    <t>Prievidza</t>
  </si>
  <si>
    <t>Žilina</t>
  </si>
  <si>
    <t xml:space="preserve"> Bratislava</t>
  </si>
  <si>
    <t>Púchov</t>
  </si>
  <si>
    <t>Nováky</t>
  </si>
  <si>
    <t xml:space="preserve"> VANTOVÁ</t>
  </si>
  <si>
    <t xml:space="preserve"> MÁRIA</t>
  </si>
  <si>
    <t xml:space="preserve"> VAŇOVÁ</t>
  </si>
  <si>
    <t xml:space="preserve"> Brezno</t>
  </si>
  <si>
    <t xml:space="preserve"> DOMINIKA</t>
  </si>
  <si>
    <t>Lučenec</t>
  </si>
  <si>
    <t>Bratislava</t>
  </si>
  <si>
    <t>Pov.Bystrica</t>
  </si>
  <si>
    <t xml:space="preserve"> KNAPOVÁ</t>
  </si>
  <si>
    <t xml:space="preserve"> ANITA</t>
  </si>
  <si>
    <t>Bernolákovo</t>
  </si>
  <si>
    <t xml:space="preserve"> NAGYOVÁ</t>
  </si>
  <si>
    <t xml:space="preserve"> KATARÍNA</t>
  </si>
  <si>
    <t xml:space="preserve"> SEMANOVÁ</t>
  </si>
  <si>
    <t xml:space="preserve"> IVANA</t>
  </si>
  <si>
    <t xml:space="preserve"> FARKAŠOVÁ</t>
  </si>
  <si>
    <t xml:space="preserve"> VIKTÓRIA</t>
  </si>
  <si>
    <t xml:space="preserve"> EVA</t>
  </si>
  <si>
    <t xml:space="preserve"> TUREKOVÁ</t>
  </si>
  <si>
    <t xml:space="preserve"> RUŽENA</t>
  </si>
  <si>
    <t xml:space="preserve"> VIERA</t>
  </si>
  <si>
    <t>Malacky</t>
  </si>
  <si>
    <t xml:space="preserve"> ČERŇANSKÁ</t>
  </si>
  <si>
    <t xml:space="preserve"> MARTINA</t>
  </si>
  <si>
    <t xml:space="preserve"> Beluša</t>
  </si>
  <si>
    <t>Rimavská Sobota</t>
  </si>
  <si>
    <t xml:space="preserve"> LUCIA</t>
  </si>
  <si>
    <t xml:space="preserve"> HÁJEKOVÁ</t>
  </si>
  <si>
    <t xml:space="preserve"> HELENA</t>
  </si>
  <si>
    <t xml:space="preserve"> LENKA</t>
  </si>
  <si>
    <t xml:space="preserve"> KVASNIČKOVÁ</t>
  </si>
  <si>
    <t xml:space="preserve"> PETRA</t>
  </si>
  <si>
    <t xml:space="preserve"> SIKORSKÁ</t>
  </si>
  <si>
    <t xml:space="preserve"> VILMA</t>
  </si>
  <si>
    <t xml:space="preserve"> MIČOVÁ</t>
  </si>
  <si>
    <t xml:space="preserve"> POLLÁKOVÁ</t>
  </si>
  <si>
    <t xml:space="preserve"> LÁMOŠOVÁ</t>
  </si>
  <si>
    <t xml:space="preserve"> MARCELA</t>
  </si>
  <si>
    <t xml:space="preserve"> ANDREA</t>
  </si>
  <si>
    <t xml:space="preserve"> MONIKA</t>
  </si>
  <si>
    <t xml:space="preserve"> STYKOVÁ</t>
  </si>
  <si>
    <t xml:space="preserve"> ZUZANA</t>
  </si>
  <si>
    <t>Krupina</t>
  </si>
  <si>
    <t xml:space="preserve"> VERONIKA</t>
  </si>
  <si>
    <t xml:space="preserve"> ADRIANA</t>
  </si>
  <si>
    <t xml:space="preserve"> JANA</t>
  </si>
  <si>
    <t xml:space="preserve"> HRONČEKOVÁ</t>
  </si>
  <si>
    <t xml:space="preserve"> SOKOLOVSKÁ</t>
  </si>
  <si>
    <t xml:space="preserve"> ĽUBICA</t>
  </si>
  <si>
    <t xml:space="preserve"> GABRIELA</t>
  </si>
  <si>
    <t xml:space="preserve"> REMEKOVÁ</t>
  </si>
  <si>
    <t xml:space="preserve"> BARBORA</t>
  </si>
  <si>
    <t xml:space="preserve"> VOROBELOVÁ</t>
  </si>
  <si>
    <t xml:space="preserve"> ŠPROCHOVÁ</t>
  </si>
  <si>
    <t xml:space="preserve"> DÁŠA</t>
  </si>
  <si>
    <t xml:space="preserve"> NOVÁKOVÁ</t>
  </si>
  <si>
    <t xml:space="preserve"> DARINA</t>
  </si>
  <si>
    <t xml:space="preserve"> MIRIAM</t>
  </si>
  <si>
    <t xml:space="preserve"> AUGUSTINOVÁ</t>
  </si>
  <si>
    <t xml:space="preserve"> ČERTÍKOVÁ</t>
  </si>
  <si>
    <t xml:space="preserve"> MIROSLAVA</t>
  </si>
  <si>
    <t xml:space="preserve"> GIERTLOVÁ</t>
  </si>
  <si>
    <t xml:space="preserve"> MICHAELA</t>
  </si>
  <si>
    <t xml:space="preserve"> KIŠEĽÁKOVÁ</t>
  </si>
  <si>
    <t xml:space="preserve"> DENISA</t>
  </si>
  <si>
    <t xml:space="preserve"> JASTRABOVÁ</t>
  </si>
  <si>
    <t xml:space="preserve"> SOLÁRIKOVÁ</t>
  </si>
  <si>
    <t xml:space="preserve"> MARTA</t>
  </si>
  <si>
    <t xml:space="preserve"> DANA</t>
  </si>
  <si>
    <t xml:space="preserve"> ERIKA</t>
  </si>
  <si>
    <t xml:space="preserve"> JÚLIA</t>
  </si>
  <si>
    <t xml:space="preserve"> LAURINCOVÁ</t>
  </si>
  <si>
    <t xml:space="preserve"> UHRÍKOVÁ</t>
  </si>
  <si>
    <t xml:space="preserve"> FARÁRIKOVÁ</t>
  </si>
  <si>
    <t xml:space="preserve"> GIRTLOVÁ</t>
  </si>
  <si>
    <t xml:space="preserve"> VEŠELINYOVÁ</t>
  </si>
  <si>
    <t xml:space="preserve"> ŠVECOVÁ</t>
  </si>
  <si>
    <t xml:space="preserve"> RENÁTA</t>
  </si>
  <si>
    <t xml:space="preserve"> MONČILOVÁ</t>
  </si>
  <si>
    <t xml:space="preserve"> PATRÍCIA</t>
  </si>
  <si>
    <t xml:space="preserve"> NEČEYOVÁ</t>
  </si>
  <si>
    <t xml:space="preserve"> JOMBÍKOVÁ</t>
  </si>
  <si>
    <t xml:space="preserve"> HLIVÁROVÁ</t>
  </si>
  <si>
    <t xml:space="preserve"> HOLUBOVÁ</t>
  </si>
  <si>
    <t>Rebríček Slovenskej šípkarskej federácie -ŽENY 2014 - 15</t>
  </si>
  <si>
    <t xml:space="preserve"> PÚPALOVÁ</t>
  </si>
  <si>
    <t xml:space="preserve"> BACHEROVÁ</t>
  </si>
  <si>
    <t>Trenč.Teplice</t>
  </si>
  <si>
    <t xml:space="preserve"> FROHLICHOVÁ</t>
  </si>
  <si>
    <t>Zborov</t>
  </si>
  <si>
    <t xml:space="preserve"> NIKOLA</t>
  </si>
  <si>
    <t xml:space="preserve"> Rožňava</t>
  </si>
  <si>
    <t xml:space="preserve"> STANISLAVA</t>
  </si>
  <si>
    <t xml:space="preserve"> DARUOVÁ</t>
  </si>
  <si>
    <t xml:space="preserve"> Zuzana</t>
  </si>
  <si>
    <t xml:space="preserve"> BOBAĽOVÁ </t>
  </si>
  <si>
    <t xml:space="preserve"> IVANČÍKOVÁ</t>
  </si>
  <si>
    <t xml:space="preserve"> ĎURICOVÁ</t>
  </si>
  <si>
    <t xml:space="preserve"> VARGOVÁ</t>
  </si>
  <si>
    <t xml:space="preserve"> JAMBOROVÁ</t>
  </si>
  <si>
    <t xml:space="preserve"> KADLECOVÁ </t>
  </si>
  <si>
    <t xml:space="preserve"> JAKUBISOVÁ </t>
  </si>
  <si>
    <t xml:space="preserve"> LÍVIA</t>
  </si>
  <si>
    <t xml:space="preserve"> CABADAJOVÁ</t>
  </si>
  <si>
    <t xml:space="preserve"> HUDÁKOVÁ</t>
  </si>
  <si>
    <r>
      <t xml:space="preserve"> B</t>
    </r>
    <r>
      <rPr>
        <sz val="11"/>
        <color indexed="8"/>
        <rFont val="Arial CE"/>
        <family val="0"/>
      </rPr>
      <t>ů</t>
    </r>
    <r>
      <rPr>
        <sz val="11"/>
        <color indexed="8"/>
        <rFont val="Arial CE"/>
        <family val="2"/>
      </rPr>
      <t>ŽKOVÁ</t>
    </r>
  </si>
  <si>
    <t xml:space="preserve"> MAKUŠIAKOVÁ</t>
  </si>
  <si>
    <t xml:space="preserve">  MIROSLAVA</t>
  </si>
  <si>
    <t xml:space="preserve"> GAJDOŠOVÁ</t>
  </si>
  <si>
    <t xml:space="preserve"> </t>
  </si>
  <si>
    <t xml:space="preserve"> DVORSKÁ</t>
  </si>
  <si>
    <t xml:space="preserve"> ĽUPTÁKOVÁ</t>
  </si>
  <si>
    <t xml:space="preserve"> ŠUFLIARSKA</t>
  </si>
  <si>
    <t xml:space="preserve"> SULOVSKÁ</t>
  </si>
  <si>
    <t xml:space="preserve"> POPOVIČOVÁ</t>
  </si>
  <si>
    <t>TOPKA KOŠICE            4.10. 2014</t>
  </si>
  <si>
    <t>SUMA BODOV ZA         NAJLEPŠIE 4 MASTRE</t>
  </si>
  <si>
    <t>SUMA BODOV ZA        NAJLEPŠIE 3 REGIONY</t>
  </si>
  <si>
    <t>SUMA BODOV ZA LOKÁLNE TURNAJE</t>
  </si>
  <si>
    <t>OPEN TURNAJE</t>
  </si>
  <si>
    <t>REGIONY</t>
  </si>
  <si>
    <t>LOKALNE LIGY                   09 - 2014</t>
  </si>
  <si>
    <t>LOKALNE LIGY                  10 - 2014</t>
  </si>
  <si>
    <t>LOKALNE LIGY              11 - 2014</t>
  </si>
  <si>
    <t>LOKALNE LIGY                12 - 2014</t>
  </si>
  <si>
    <t>LOKALNE LIGY                01 - 2015</t>
  </si>
  <si>
    <t>LOKALNE LIGY                02 - 2015</t>
  </si>
  <si>
    <t>LOKALNE LIGY                03 - 2015</t>
  </si>
  <si>
    <t>LOKALNE LIGY                04 - 2015</t>
  </si>
  <si>
    <t>LOKALNE LIGY                05 - 2015</t>
  </si>
  <si>
    <t>MASTER STRED 18.10.2014</t>
  </si>
  <si>
    <t xml:space="preserve"> TOREOVÁ </t>
  </si>
  <si>
    <t xml:space="preserve"> DIANA</t>
  </si>
  <si>
    <t xml:space="preserve"> BRENNEROVÁ</t>
  </si>
  <si>
    <t>MASTER VÝCHOD 25.10.2014</t>
  </si>
  <si>
    <t xml:space="preserve"> JENČURÁKOVÁ</t>
  </si>
  <si>
    <t xml:space="preserve"> KARAFOVÁ</t>
  </si>
  <si>
    <t>Hatalov</t>
  </si>
  <si>
    <t xml:space="preserve"> KOPKÁŠOVÁ</t>
  </si>
  <si>
    <t xml:space="preserve"> UHROVÁ</t>
  </si>
  <si>
    <t xml:space="preserve"> Hatalov</t>
  </si>
  <si>
    <t>MASTER ZÁPAD 25.10.2014</t>
  </si>
  <si>
    <t xml:space="preserve"> VIDOVÁ</t>
  </si>
  <si>
    <t>REGION ZÁPAD 15.11.2014</t>
  </si>
  <si>
    <t xml:space="preserve"> MADARÁSOVÁ </t>
  </si>
  <si>
    <t xml:space="preserve"> SIVÁKOVÁ</t>
  </si>
  <si>
    <t xml:space="preserve"> TORMOVÁ </t>
  </si>
  <si>
    <t xml:space="preserve"> BIBIÁNA</t>
  </si>
  <si>
    <t xml:space="preserve"> BRENEROVÁ</t>
  </si>
  <si>
    <t xml:space="preserve"> GRABOVÁ</t>
  </si>
  <si>
    <t xml:space="preserve"> KAMILA</t>
  </si>
  <si>
    <t xml:space="preserve"> Bardejov</t>
  </si>
  <si>
    <t xml:space="preserve"> KARABINOVÁ</t>
  </si>
  <si>
    <t xml:space="preserve"> Dolný Kubín</t>
  </si>
  <si>
    <t>MASTER ZÁPAD 6.12.2014</t>
  </si>
  <si>
    <t xml:space="preserve"> MRENICOVÁ </t>
  </si>
  <si>
    <t>MASTER STRED 6.12.2014</t>
  </si>
  <si>
    <t xml:space="preserve"> RODZIAKOVÁ</t>
  </si>
  <si>
    <t>MASTER VÝCHOD 6.12.2014</t>
  </si>
  <si>
    <t xml:space="preserve"> JANKOVSKÁ</t>
  </si>
  <si>
    <t xml:space="preserve"> OLINA</t>
  </si>
  <si>
    <t xml:space="preserve"> PURDEKOVÁ </t>
  </si>
  <si>
    <t xml:space="preserve"> TIPANOVÁ</t>
  </si>
  <si>
    <t xml:space="preserve"> HORVÁTHOVÁ</t>
  </si>
  <si>
    <t xml:space="preserve"> MELISA</t>
  </si>
  <si>
    <t>Detva</t>
  </si>
  <si>
    <t xml:space="preserve"> VÝBOCHOVÁ </t>
  </si>
  <si>
    <t>TOPKA ROSINA            10.1. 2015</t>
  </si>
  <si>
    <t>REGION STRED 21.12.2014</t>
  </si>
  <si>
    <t>REGION VÝCHOD 24.1.2015</t>
  </si>
  <si>
    <t xml:space="preserve"> VARHOLÁKOVÁ</t>
  </si>
  <si>
    <t>Sabinov</t>
  </si>
  <si>
    <t xml:space="preserve"> RENÁTA ml.</t>
  </si>
  <si>
    <t xml:space="preserve"> FRANKOVÁ</t>
  </si>
  <si>
    <t xml:space="preserve"> JARKA</t>
  </si>
  <si>
    <t xml:space="preserve"> MUŠČÍKOVÁ</t>
  </si>
  <si>
    <t xml:space="preserve"> ONDRUŠKOVÁ</t>
  </si>
  <si>
    <t xml:space="preserve"> KARABÍNOVÁ</t>
  </si>
  <si>
    <t>Dolný Kubín</t>
  </si>
  <si>
    <t xml:space="preserve"> RENÁTA st.</t>
  </si>
  <si>
    <t>MASTER VÝCHOD 7.2.2015</t>
  </si>
  <si>
    <t>MASTER STRED 7.2.2015</t>
  </si>
  <si>
    <t xml:space="preserve"> JANČOVIČOVÁ</t>
  </si>
  <si>
    <t xml:space="preserve"> HENRIETA</t>
  </si>
  <si>
    <t>Zlaté Moravce</t>
  </si>
  <si>
    <t xml:space="preserve"> KOLESÁROVÁ</t>
  </si>
  <si>
    <t xml:space="preserve"> POHORELSKÁ </t>
  </si>
  <si>
    <t xml:space="preserve"> POLAKOVÁ</t>
  </si>
  <si>
    <t xml:space="preserve"> ŠPINLEROVÁ</t>
  </si>
  <si>
    <t xml:space="preserve"> VARHOĽÁKOVÁ</t>
  </si>
  <si>
    <t>REGION VÝCHOD 21.2.2015</t>
  </si>
  <si>
    <t>MASTER ZÁPAD 7.2.2015</t>
  </si>
  <si>
    <t>MASTER VÝCHOD 7.3.2015</t>
  </si>
  <si>
    <t xml:space="preserve"> HATALOVÁ</t>
  </si>
  <si>
    <t xml:space="preserve"> REISOVÁ</t>
  </si>
  <si>
    <t xml:space="preserve"> LIPTÁKOVÁ</t>
  </si>
  <si>
    <t xml:space="preserve"> SILVIA</t>
  </si>
  <si>
    <t>MASTER ZÁPAD 7.3.2015</t>
  </si>
  <si>
    <t xml:space="preserve"> KAISOVÁ</t>
  </si>
  <si>
    <t>Rosina</t>
  </si>
  <si>
    <t xml:space="preserve"> MRLINOVÁ</t>
  </si>
  <si>
    <t>Zlín</t>
  </si>
  <si>
    <t>MASTER STRED 7.3.2015</t>
  </si>
  <si>
    <t xml:space="preserve"> MEČLOVÁ</t>
  </si>
  <si>
    <t xml:space="preserve"> TURŇOVÁ</t>
  </si>
  <si>
    <t xml:space="preserve"> TERÉZIA</t>
  </si>
  <si>
    <t xml:space="preserve"> EŠTOKOVÁ</t>
  </si>
  <si>
    <t xml:space="preserve"> GÁLIKOVÁ</t>
  </si>
  <si>
    <t xml:space="preserve"> OCHTINSKÁ</t>
  </si>
  <si>
    <t xml:space="preserve"> POĽAKOVÁ</t>
  </si>
  <si>
    <t xml:space="preserve"> KAČÍROVÁ</t>
  </si>
  <si>
    <t xml:space="preserve">  Helena</t>
  </si>
  <si>
    <t>M SR POPRAD 28.3.2015</t>
  </si>
  <si>
    <t xml:space="preserve"> KOLANDROVÁ</t>
  </si>
  <si>
    <t xml:space="preserve"> BOHUŠOVÁ </t>
  </si>
  <si>
    <t>REGION ZÁPAD 14.4.2015</t>
  </si>
  <si>
    <t>Láb</t>
  </si>
  <si>
    <t xml:space="preserve"> MORAVKOVÁ</t>
  </si>
  <si>
    <t xml:space="preserve"> MAGDALÉNA</t>
  </si>
  <si>
    <t xml:space="preserve"> BAYEROVÁ</t>
  </si>
  <si>
    <t xml:space="preserve"> BUŠOVÁ</t>
  </si>
  <si>
    <t xml:space="preserve"> GURSKÁ</t>
  </si>
  <si>
    <t xml:space="preserve"> HASÁKOVÁ</t>
  </si>
  <si>
    <t xml:space="preserve"> SEMANÍKOVÁ</t>
  </si>
  <si>
    <t>REGION STRED 9.5.2015</t>
  </si>
  <si>
    <t xml:space="preserve"> HOLÁ</t>
  </si>
  <si>
    <t xml:space="preserve"> ADAMČÍKOVÁ </t>
  </si>
  <si>
    <t xml:space="preserve"> FREDERIKA</t>
  </si>
  <si>
    <t xml:space="preserve"> BYSTRENOVÁ</t>
  </si>
  <si>
    <t xml:space="preserve"> GOLIANOVÁ</t>
  </si>
  <si>
    <t xml:space="preserve"> SZÁNYOVÁ</t>
  </si>
  <si>
    <t>MASTER ZÁPAD 25.4.2015</t>
  </si>
  <si>
    <t>MASTER STRED 25.4.2015</t>
  </si>
  <si>
    <t>MASTER VÝCHOD 25.4.2015</t>
  </si>
  <si>
    <t xml:space="preserve"> MALÍKOVÁ</t>
  </si>
  <si>
    <t xml:space="preserve"> Žilina</t>
  </si>
  <si>
    <t xml:space="preserve"> BENIAČOVÁ</t>
  </si>
  <si>
    <t xml:space="preserve"> KRAJČÍROVÁ</t>
  </si>
  <si>
    <t xml:space="preserve"> ZBOŘILOVÁ</t>
  </si>
  <si>
    <t xml:space="preserve"> VOJTELOVÁ</t>
  </si>
  <si>
    <t xml:space="preserve"> GAŠPAROVÁ</t>
  </si>
  <si>
    <t>TOPKA NOVÁKY            16.5. 2015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</si>
</sst>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1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sz val="11"/>
      <color indexed="8"/>
      <name val="Arial CE"/>
      <family val="0"/>
    </font>
    <font>
      <b/>
      <sz val="14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sz val="11"/>
      <color rgb="FFFF0000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0" borderId="17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 quotePrefix="1">
      <alignment horizontal="right" vertical="center"/>
    </xf>
    <xf numFmtId="0" fontId="6" fillId="0" borderId="18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Continuous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centerContinuous"/>
    </xf>
    <xf numFmtId="0" fontId="11" fillId="33" borderId="20" xfId="0" applyNumberFormat="1" applyFont="1" applyFill="1" applyBorder="1" applyAlignment="1">
      <alignment horizontal="right"/>
    </xf>
    <xf numFmtId="0" fontId="9" fillId="33" borderId="20" xfId="0" applyNumberFormat="1" applyFont="1" applyFill="1" applyBorder="1" applyAlignment="1">
      <alignment horizontal="right"/>
    </xf>
    <xf numFmtId="0" fontId="12" fillId="33" borderId="20" xfId="0" applyNumberFormat="1" applyFont="1" applyFill="1" applyBorder="1" applyAlignment="1">
      <alignment horizontal="right"/>
    </xf>
    <xf numFmtId="0" fontId="9" fillId="34" borderId="20" xfId="0" applyNumberFormat="1" applyFont="1" applyFill="1" applyBorder="1" applyAlignment="1">
      <alignment horizontal="right"/>
    </xf>
    <xf numFmtId="0" fontId="9" fillId="0" borderId="20" xfId="0" applyNumberFormat="1" applyFont="1" applyFill="1" applyBorder="1" applyAlignment="1">
      <alignment horizontal="right"/>
    </xf>
    <xf numFmtId="0" fontId="8" fillId="33" borderId="20" xfId="0" applyFont="1" applyFill="1" applyBorder="1" applyAlignment="1">
      <alignment horizontal="centerContinuous"/>
    </xf>
    <xf numFmtId="0" fontId="12" fillId="34" borderId="20" xfId="0" applyNumberFormat="1" applyFont="1" applyFill="1" applyBorder="1" applyAlignment="1">
      <alignment horizontal="right"/>
    </xf>
    <xf numFmtId="0" fontId="4" fillId="33" borderId="20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right"/>
    </xf>
    <xf numFmtId="0" fontId="13" fillId="33" borderId="2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33" borderId="2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33" borderId="20" xfId="0" applyNumberFormat="1" applyFont="1" applyFill="1" applyBorder="1" applyAlignment="1">
      <alignment horizontal="right"/>
    </xf>
    <xf numFmtId="0" fontId="15" fillId="33" borderId="20" xfId="0" applyNumberFormat="1" applyFont="1" applyFill="1" applyBorder="1" applyAlignment="1">
      <alignment horizontal="right"/>
    </xf>
    <xf numFmtId="0" fontId="7" fillId="33" borderId="2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7" fillId="33" borderId="21" xfId="0" applyFont="1" applyFill="1" applyBorder="1" applyAlignment="1">
      <alignment horizontal="left"/>
    </xf>
    <xf numFmtId="0" fontId="17" fillId="33" borderId="13" xfId="0" applyFont="1" applyFill="1" applyBorder="1" applyAlignment="1">
      <alignment horizontal="left"/>
    </xf>
    <xf numFmtId="0" fontId="16" fillId="33" borderId="0" xfId="0" applyFont="1" applyFill="1" applyAlignment="1">
      <alignment horizontal="center"/>
    </xf>
    <xf numFmtId="0" fontId="16" fillId="33" borderId="21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7" fillId="33" borderId="2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54" fillId="33" borderId="21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left"/>
    </xf>
    <xf numFmtId="0" fontId="54" fillId="0" borderId="0" xfId="0" applyFont="1" applyAlignment="1">
      <alignment horizontal="center"/>
    </xf>
    <xf numFmtId="0" fontId="18" fillId="33" borderId="13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right"/>
    </xf>
    <xf numFmtId="0" fontId="3" fillId="36" borderId="17" xfId="0" applyFont="1" applyFill="1" applyBorder="1" applyAlignment="1">
      <alignment horizontal="center" vertical="center" textRotation="90" wrapText="1"/>
    </xf>
    <xf numFmtId="0" fontId="3" fillId="37" borderId="17" xfId="0" applyFont="1" applyFill="1" applyBorder="1" applyAlignment="1">
      <alignment horizontal="center" vertical="center" textRotation="90" wrapText="1"/>
    </xf>
    <xf numFmtId="0" fontId="3" fillId="13" borderId="17" xfId="0" applyFont="1" applyFill="1" applyBorder="1" applyAlignment="1">
      <alignment horizontal="center" vertical="center" textRotation="90" wrapText="1"/>
    </xf>
    <xf numFmtId="0" fontId="3" fillId="6" borderId="17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quotePrefix="1">
      <alignment horizontal="right" vertical="center"/>
    </xf>
    <xf numFmtId="0" fontId="0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6" borderId="17" xfId="0" applyFont="1" applyFill="1" applyBorder="1" applyAlignment="1">
      <alignment horizontal="center" vertical="center" textRotation="90" wrapText="1"/>
    </xf>
    <xf numFmtId="0" fontId="2" fillId="13" borderId="17" xfId="0" applyFont="1" applyFill="1" applyBorder="1" applyAlignment="1">
      <alignment horizontal="center" vertical="center" textRotation="90" wrapText="1"/>
    </xf>
    <xf numFmtId="0" fontId="55" fillId="33" borderId="20" xfId="0" applyNumberFormat="1" applyFont="1" applyFill="1" applyBorder="1" applyAlignment="1">
      <alignment horizontal="right"/>
    </xf>
    <xf numFmtId="0" fontId="55" fillId="0" borderId="2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2" fillId="36" borderId="20" xfId="0" applyNumberFormat="1" applyFont="1" applyFill="1" applyBorder="1" applyAlignment="1">
      <alignment horizontal="right"/>
    </xf>
    <xf numFmtId="0" fontId="9" fillId="36" borderId="20" xfId="0" applyNumberFormat="1" applyFont="1" applyFill="1" applyBorder="1" applyAlignment="1">
      <alignment horizontal="right"/>
    </xf>
    <xf numFmtId="0" fontId="16" fillId="36" borderId="20" xfId="0" applyNumberFormat="1" applyFont="1" applyFill="1" applyBorder="1" applyAlignment="1">
      <alignment horizontal="right"/>
    </xf>
    <xf numFmtId="0" fontId="9" fillId="36" borderId="20" xfId="0" applyFont="1" applyFill="1" applyBorder="1" applyAlignment="1">
      <alignment horizontal="right"/>
    </xf>
    <xf numFmtId="0" fontId="7" fillId="36" borderId="20" xfId="0" applyNumberFormat="1" applyFont="1" applyFill="1" applyBorder="1" applyAlignment="1">
      <alignment horizontal="right"/>
    </xf>
    <xf numFmtId="0" fontId="12" fillId="23" borderId="20" xfId="0" applyNumberFormat="1" applyFont="1" applyFill="1" applyBorder="1" applyAlignment="1">
      <alignment horizontal="right"/>
    </xf>
    <xf numFmtId="0" fontId="12" fillId="23" borderId="18" xfId="0" applyNumberFormat="1" applyFont="1" applyFill="1" applyBorder="1" applyAlignment="1">
      <alignment horizontal="right"/>
    </xf>
    <xf numFmtId="0" fontId="12" fillId="13" borderId="20" xfId="0" applyNumberFormat="1" applyFont="1" applyFill="1" applyBorder="1" applyAlignment="1">
      <alignment horizontal="right"/>
    </xf>
    <xf numFmtId="0" fontId="12" fillId="6" borderId="20" xfId="0" applyNumberFormat="1" applyFont="1" applyFill="1" applyBorder="1" applyAlignment="1">
      <alignment horizontal="right"/>
    </xf>
    <xf numFmtId="0" fontId="12" fillId="33" borderId="21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Alignment="1">
      <alignment horizontal="center"/>
    </xf>
    <xf numFmtId="0" fontId="12" fillId="33" borderId="22" xfId="0" applyFont="1" applyFill="1" applyBorder="1" applyAlignment="1">
      <alignment horizontal="left"/>
    </xf>
    <xf numFmtId="0" fontId="12" fillId="33" borderId="23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13" borderId="18" xfId="0" applyNumberFormat="1" applyFont="1" applyFill="1" applyBorder="1" applyAlignment="1">
      <alignment horizontal="right"/>
    </xf>
    <xf numFmtId="0" fontId="12" fillId="6" borderId="18" xfId="0" applyNumberFormat="1" applyFont="1" applyFill="1" applyBorder="1" applyAlignment="1">
      <alignment horizontal="right"/>
    </xf>
    <xf numFmtId="0" fontId="18" fillId="33" borderId="2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3" fillId="38" borderId="17" xfId="0" applyFont="1" applyFill="1" applyBorder="1" applyAlignment="1">
      <alignment horizontal="center" vertical="center" textRotation="90" wrapText="1"/>
    </xf>
    <xf numFmtId="0" fontId="14" fillId="33" borderId="25" xfId="0" applyFont="1" applyFill="1" applyBorder="1" applyAlignment="1">
      <alignment horizontal="left"/>
    </xf>
    <xf numFmtId="0" fontId="14" fillId="33" borderId="26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36" borderId="18" xfId="0" applyNumberFormat="1" applyFont="1" applyFill="1" applyBorder="1" applyAlignment="1">
      <alignment horizontal="right"/>
    </xf>
    <xf numFmtId="0" fontId="9" fillId="34" borderId="18" xfId="0" applyNumberFormat="1" applyFont="1" applyFill="1" applyBorder="1" applyAlignment="1">
      <alignment horizontal="right"/>
    </xf>
    <xf numFmtId="0" fontId="9" fillId="33" borderId="18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>
      <alignment horizontal="right"/>
    </xf>
    <xf numFmtId="0" fontId="56" fillId="33" borderId="16" xfId="0" applyFont="1" applyFill="1" applyBorder="1" applyAlignment="1">
      <alignment horizontal="center" vertical="center"/>
    </xf>
    <xf numFmtId="0" fontId="56" fillId="33" borderId="15" xfId="0" applyFont="1" applyFill="1" applyBorder="1" applyAlignment="1" quotePrefix="1">
      <alignment horizontal="center" vertical="center"/>
    </xf>
    <xf numFmtId="0" fontId="56" fillId="33" borderId="28" xfId="0" applyFont="1" applyFill="1" applyBorder="1" applyAlignment="1" quotePrefix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81"/>
  <sheetViews>
    <sheetView showGridLines="0" tabSelected="1" zoomScale="70" zoomScaleNormal="70" zoomScalePageLayoutView="0" workbookViewId="0" topLeftCell="A1">
      <selection activeCell="D7" sqref="D7:D8"/>
    </sheetView>
  </sheetViews>
  <sheetFormatPr defaultColWidth="9.140625" defaultRowHeight="15"/>
  <cols>
    <col min="1" max="1" width="8.28125" style="11" customWidth="1"/>
    <col min="2" max="2" width="20.28125" style="11" customWidth="1"/>
    <col min="3" max="3" width="14.57421875" style="11" customWidth="1"/>
    <col min="4" max="4" width="24.57421875" style="60" customWidth="1"/>
    <col min="5" max="9" width="8.421875" style="61" customWidth="1"/>
    <col min="10" max="10" width="8.8515625" style="61" customWidth="1"/>
    <col min="11" max="12" width="9.00390625" style="61" customWidth="1"/>
    <col min="13" max="13" width="1.1484375" style="62" customWidth="1"/>
    <col min="14" max="16" width="8.421875" style="61" customWidth="1"/>
    <col min="17" max="46" width="8.421875" style="63" customWidth="1"/>
    <col min="47" max="206" width="9.140625" style="11" customWidth="1"/>
    <col min="207" max="207" width="8.28125" style="11" customWidth="1"/>
    <col min="208" max="208" width="20.28125" style="11" customWidth="1"/>
    <col min="209" max="209" width="14.57421875" style="11" customWidth="1"/>
    <col min="210" max="210" width="24.57421875" style="11" customWidth="1"/>
    <col min="211" max="211" width="8.421875" style="11" customWidth="1"/>
    <col min="212" max="16384" width="9.140625" style="11" customWidth="1"/>
  </cols>
  <sheetData>
    <row r="1" spans="1:46" s="6" customFormat="1" ht="19.5" customHeight="1">
      <c r="A1" s="1" t="s">
        <v>112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106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ht="12.75" customHeight="1" thickBot="1">
      <c r="A2" s="7"/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105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36" customHeight="1" thickBot="1">
      <c r="A3" s="7"/>
      <c r="B3" s="7"/>
      <c r="C3" s="7"/>
      <c r="D3" s="8"/>
      <c r="E3" s="9"/>
      <c r="F3" s="143" t="s">
        <v>0</v>
      </c>
      <c r="G3" s="144"/>
      <c r="H3" s="144"/>
      <c r="I3" s="145"/>
      <c r="J3" s="12" t="s">
        <v>1</v>
      </c>
      <c r="K3" s="13" t="s">
        <v>2</v>
      </c>
      <c r="L3" s="12" t="s">
        <v>3</v>
      </c>
      <c r="M3" s="14"/>
      <c r="N3" s="146" t="s">
        <v>4</v>
      </c>
      <c r="O3" s="147"/>
      <c r="P3" s="147"/>
      <c r="Q3" s="147"/>
      <c r="R3" s="147"/>
      <c r="S3" s="147"/>
      <c r="T3" s="146" t="s">
        <v>5</v>
      </c>
      <c r="U3" s="147"/>
      <c r="V3" s="147"/>
      <c r="W3" s="147"/>
      <c r="X3" s="147"/>
      <c r="Y3" s="147"/>
      <c r="Z3" s="146" t="s">
        <v>6</v>
      </c>
      <c r="AA3" s="147"/>
      <c r="AB3" s="147"/>
      <c r="AC3" s="147"/>
      <c r="AD3" s="147"/>
      <c r="AE3" s="148"/>
      <c r="AF3" s="146" t="s">
        <v>147</v>
      </c>
      <c r="AG3" s="147"/>
      <c r="AH3" s="147"/>
      <c r="AI3" s="147"/>
      <c r="AJ3" s="147"/>
      <c r="AK3" s="147"/>
      <c r="AL3" s="147"/>
      <c r="AM3" s="147"/>
      <c r="AN3" s="148"/>
      <c r="AO3" s="146" t="s">
        <v>148</v>
      </c>
      <c r="AP3" s="147"/>
      <c r="AQ3" s="147"/>
      <c r="AR3" s="147"/>
      <c r="AS3" s="147"/>
      <c r="AT3" s="148"/>
    </row>
    <row r="4" spans="1:46" ht="22.5" customHeight="1">
      <c r="A4" s="15"/>
      <c r="B4" s="15"/>
      <c r="C4" s="15"/>
      <c r="D4" s="16"/>
      <c r="E4" s="17">
        <f>COUNT(E7:E966)</f>
        <v>130</v>
      </c>
      <c r="F4" s="18">
        <f>COUNT(F7:F8966)</f>
        <v>34</v>
      </c>
      <c r="G4" s="18">
        <f>COUNT(G7:G8966)</f>
        <v>17</v>
      </c>
      <c r="H4" s="18">
        <f aca="true" t="shared" si="0" ref="H4:N4">COUNT(H7:H8966)</f>
        <v>12</v>
      </c>
      <c r="I4" s="18">
        <f t="shared" si="0"/>
        <v>15</v>
      </c>
      <c r="J4" s="19"/>
      <c r="K4" s="19"/>
      <c r="L4" s="19"/>
      <c r="M4" s="20"/>
      <c r="N4" s="18">
        <f t="shared" si="0"/>
        <v>6</v>
      </c>
      <c r="O4" s="18">
        <f aca="true" t="shared" si="1" ref="O4:Y4">COUNT(O7:O133)</f>
        <v>4</v>
      </c>
      <c r="P4" s="18">
        <f t="shared" si="1"/>
        <v>4</v>
      </c>
      <c r="Q4" s="21">
        <f t="shared" si="1"/>
        <v>3</v>
      </c>
      <c r="R4" s="21">
        <f t="shared" si="1"/>
        <v>7</v>
      </c>
      <c r="S4" s="21">
        <f t="shared" si="1"/>
        <v>6</v>
      </c>
      <c r="T4" s="21">
        <f t="shared" si="1"/>
        <v>5</v>
      </c>
      <c r="U4" s="21">
        <f t="shared" si="1"/>
        <v>7</v>
      </c>
      <c r="V4" s="21">
        <f t="shared" si="1"/>
        <v>5</v>
      </c>
      <c r="W4" s="21">
        <f t="shared" si="1"/>
        <v>5</v>
      </c>
      <c r="X4" s="21">
        <f t="shared" si="1"/>
        <v>10</v>
      </c>
      <c r="Y4" s="21">
        <f t="shared" si="1"/>
        <v>10</v>
      </c>
      <c r="Z4" s="21">
        <f>COUNT(Z7:Z681)</f>
        <v>6</v>
      </c>
      <c r="AA4" s="21">
        <f>COUNT(AA7:AA681)</f>
        <v>9</v>
      </c>
      <c r="AB4" s="21">
        <f>COUNT(AB7:AB681)</f>
        <v>6</v>
      </c>
      <c r="AC4" s="21">
        <f>COUNT(AC7:AC181)</f>
        <v>4</v>
      </c>
      <c r="AD4" s="21">
        <f>COUNT(AD7:AD181)</f>
        <v>5</v>
      </c>
      <c r="AE4" s="21">
        <f>COUNT(AE7:AE181)</f>
        <v>5</v>
      </c>
      <c r="AF4" s="21">
        <f aca="true" t="shared" si="2" ref="AF4:AN4">COUNT(AF7:AF1215)</f>
        <v>18</v>
      </c>
      <c r="AG4" s="21">
        <f t="shared" si="2"/>
        <v>19</v>
      </c>
      <c r="AH4" s="21">
        <f t="shared" si="2"/>
        <v>22</v>
      </c>
      <c r="AI4" s="21">
        <f t="shared" si="2"/>
        <v>21</v>
      </c>
      <c r="AJ4" s="21">
        <f t="shared" si="2"/>
        <v>23</v>
      </c>
      <c r="AK4" s="21">
        <f t="shared" si="2"/>
        <v>24</v>
      </c>
      <c r="AL4" s="21">
        <f t="shared" si="2"/>
        <v>23</v>
      </c>
      <c r="AM4" s="21">
        <f t="shared" si="2"/>
        <v>22</v>
      </c>
      <c r="AN4" s="21">
        <f t="shared" si="2"/>
        <v>0</v>
      </c>
      <c r="AO4" s="21">
        <f>COUNT(AO7:AO1715)</f>
        <v>7</v>
      </c>
      <c r="AP4" s="21">
        <f>COUNT(AP7:AP1715)</f>
        <v>5</v>
      </c>
      <c r="AQ4" s="21">
        <f>COUNT(AQ7:AQ1715)</f>
        <v>6</v>
      </c>
      <c r="AR4" s="21">
        <f>COUNT(AR7:AR1215)</f>
        <v>7</v>
      </c>
      <c r="AS4" s="21">
        <f>COUNT(AS7:AS1215)</f>
        <v>12</v>
      </c>
      <c r="AT4" s="21">
        <f>COUNT(AT7:AT1215)</f>
        <v>4</v>
      </c>
    </row>
    <row r="5" spans="1:46" s="29" customFormat="1" ht="125.25" customHeight="1">
      <c r="A5" s="22" t="s">
        <v>7</v>
      </c>
      <c r="B5" s="23" t="s">
        <v>8</v>
      </c>
      <c r="C5" s="24" t="s">
        <v>9</v>
      </c>
      <c r="D5" s="25" t="s">
        <v>10</v>
      </c>
      <c r="E5" s="26" t="s">
        <v>11</v>
      </c>
      <c r="F5" s="134" t="s">
        <v>240</v>
      </c>
      <c r="G5" s="101" t="s">
        <v>269</v>
      </c>
      <c r="H5" s="101" t="s">
        <v>195</v>
      </c>
      <c r="I5" s="101" t="s">
        <v>143</v>
      </c>
      <c r="J5" s="102" t="s">
        <v>144</v>
      </c>
      <c r="K5" s="103" t="s">
        <v>145</v>
      </c>
      <c r="L5" s="104" t="s">
        <v>146</v>
      </c>
      <c r="M5" s="27"/>
      <c r="N5" s="28" t="s">
        <v>259</v>
      </c>
      <c r="O5" s="28" t="s">
        <v>225</v>
      </c>
      <c r="P5" s="28" t="s">
        <v>219</v>
      </c>
      <c r="Q5" s="28" t="s">
        <v>182</v>
      </c>
      <c r="R5" s="28" t="s">
        <v>169</v>
      </c>
      <c r="S5" s="28" t="s">
        <v>12</v>
      </c>
      <c r="T5" s="28" t="s">
        <v>260</v>
      </c>
      <c r="U5" s="28" t="s">
        <v>230</v>
      </c>
      <c r="V5" s="28" t="s">
        <v>209</v>
      </c>
      <c r="W5" s="28" t="s">
        <v>184</v>
      </c>
      <c r="X5" s="28" t="s">
        <v>158</v>
      </c>
      <c r="Y5" s="28" t="s">
        <v>13</v>
      </c>
      <c r="Z5" s="28" t="s">
        <v>261</v>
      </c>
      <c r="AA5" s="28" t="s">
        <v>220</v>
      </c>
      <c r="AB5" s="28" t="s">
        <v>208</v>
      </c>
      <c r="AC5" s="28" t="s">
        <v>186</v>
      </c>
      <c r="AD5" s="28" t="s">
        <v>162</v>
      </c>
      <c r="AE5" s="28" t="s">
        <v>14</v>
      </c>
      <c r="AF5" s="108" t="s">
        <v>149</v>
      </c>
      <c r="AG5" s="108" t="s">
        <v>150</v>
      </c>
      <c r="AH5" s="108" t="s">
        <v>151</v>
      </c>
      <c r="AI5" s="108" t="s">
        <v>152</v>
      </c>
      <c r="AJ5" s="108" t="s">
        <v>153</v>
      </c>
      <c r="AK5" s="108" t="s">
        <v>154</v>
      </c>
      <c r="AL5" s="108" t="s">
        <v>155</v>
      </c>
      <c r="AM5" s="108" t="s">
        <v>156</v>
      </c>
      <c r="AN5" s="108" t="s">
        <v>157</v>
      </c>
      <c r="AO5" s="109" t="s">
        <v>252</v>
      </c>
      <c r="AP5" s="109" t="s">
        <v>243</v>
      </c>
      <c r="AQ5" s="109" t="s">
        <v>218</v>
      </c>
      <c r="AR5" s="109" t="s">
        <v>197</v>
      </c>
      <c r="AS5" s="109" t="s">
        <v>196</v>
      </c>
      <c r="AT5" s="109" t="s">
        <v>171</v>
      </c>
    </row>
    <row r="6" spans="1:46" ht="16.5" customHeight="1">
      <c r="A6" s="30"/>
      <c r="B6" s="31"/>
      <c r="C6" s="31"/>
      <c r="D6" s="32"/>
      <c r="E6" s="33"/>
      <c r="F6" s="34"/>
      <c r="G6" s="34"/>
      <c r="H6" s="34"/>
      <c r="I6" s="34"/>
      <c r="J6" s="34"/>
      <c r="K6" s="34"/>
      <c r="L6" s="34"/>
      <c r="M6" s="107"/>
      <c r="N6" s="34"/>
      <c r="O6" s="34"/>
      <c r="P6" s="3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35"/>
      <c r="AF6" s="35"/>
      <c r="AG6" s="35"/>
      <c r="AH6" s="35"/>
      <c r="AI6" s="35"/>
      <c r="AJ6" s="35"/>
      <c r="AK6" s="35"/>
      <c r="AL6" s="35"/>
      <c r="AM6" s="36"/>
      <c r="AN6" s="35"/>
      <c r="AO6" s="35"/>
      <c r="AP6" s="35"/>
      <c r="AQ6" s="35"/>
      <c r="AR6" s="35"/>
      <c r="AS6" s="36"/>
      <c r="AT6" s="35"/>
    </row>
    <row r="7" spans="1:46" ht="15.75">
      <c r="A7" s="37">
        <v>1</v>
      </c>
      <c r="B7" s="125" t="s">
        <v>141</v>
      </c>
      <c r="C7" s="126" t="s">
        <v>51</v>
      </c>
      <c r="D7" s="127" t="s">
        <v>33</v>
      </c>
      <c r="E7" s="38">
        <f>F7+G7+H7+I7+J7+K7+L7</f>
        <v>24667</v>
      </c>
      <c r="F7" s="114">
        <v>6396</v>
      </c>
      <c r="G7" s="114"/>
      <c r="H7" s="114">
        <v>4548</v>
      </c>
      <c r="I7" s="114">
        <v>4560</v>
      </c>
      <c r="J7" s="118">
        <f>IF(COUNT(N7:AE7)&lt;1,0,LARGE(N7:AE7,1))+IF(COUNT(N7:AE7)&lt;2,0,LARGE(N7:AE7,2))+IF(COUNT(N7:AE7)&lt;3,0,LARGE(N7:AE7,3))+IF(COUNT(N7:AE7)&lt;4,0,LARGE(N7:AE7,4))</f>
        <v>7108</v>
      </c>
      <c r="K7" s="120">
        <f>IF(COUNT(AO7:AT7)&lt;1,0,LARGE(AO7:AT7,1))+IF(COUNT(AO7:AT7)&lt;2,0,LARGE(AO7:AT7,2))+IF(COUNT(AO7:AT7)&lt;3,0,LARGE(AO7:AT7,3))</f>
        <v>2055</v>
      </c>
      <c r="L7" s="121">
        <f>SUM(AF7:AN7)</f>
        <v>0</v>
      </c>
      <c r="M7" s="41"/>
      <c r="N7" s="39">
        <v>1812</v>
      </c>
      <c r="O7" s="39">
        <v>1812</v>
      </c>
      <c r="P7" s="39">
        <v>1210</v>
      </c>
      <c r="Q7" s="39"/>
      <c r="R7" s="39"/>
      <c r="S7" s="39"/>
      <c r="T7" s="39"/>
      <c r="U7" s="39"/>
      <c r="V7" s="39"/>
      <c r="W7" s="39"/>
      <c r="X7" s="39">
        <v>2274</v>
      </c>
      <c r="Y7" s="39"/>
      <c r="Z7" s="39"/>
      <c r="AA7" s="39"/>
      <c r="AB7" s="39"/>
      <c r="AC7" s="39"/>
      <c r="AD7" s="42"/>
      <c r="AE7" s="39"/>
      <c r="AF7" s="45"/>
      <c r="AG7" s="45"/>
      <c r="AH7" s="45"/>
      <c r="AI7" s="45"/>
      <c r="AJ7" s="45"/>
      <c r="AK7" s="45"/>
      <c r="AL7" s="45"/>
      <c r="AM7" s="46"/>
      <c r="AN7" s="45"/>
      <c r="AO7" s="45"/>
      <c r="AP7" s="45"/>
      <c r="AQ7" s="45"/>
      <c r="AR7" s="45"/>
      <c r="AS7" s="46">
        <v>1143</v>
      </c>
      <c r="AT7" s="45">
        <v>912</v>
      </c>
    </row>
    <row r="8" spans="1:46" ht="15.75">
      <c r="A8" s="43">
        <f aca="true" t="shared" si="3" ref="A8:A39">A7+1</f>
        <v>2</v>
      </c>
      <c r="B8" s="64" t="s">
        <v>166</v>
      </c>
      <c r="C8" s="65" t="s">
        <v>32</v>
      </c>
      <c r="D8" s="98" t="s">
        <v>18</v>
      </c>
      <c r="E8" s="38">
        <f>F8+G8+H8+I8+J8+K8+L8</f>
        <v>18729</v>
      </c>
      <c r="F8" s="113">
        <v>5193</v>
      </c>
      <c r="G8" s="113">
        <v>5472</v>
      </c>
      <c r="H8" s="113"/>
      <c r="I8" s="113">
        <v>3354</v>
      </c>
      <c r="J8" s="118">
        <f>IF(COUNT(N8:AE8)&lt;1,0,LARGE(N8:AE8,1))+IF(COUNT(N8:AE8)&lt;2,0,LARGE(N8:AE8,2))+IF(COUNT(N8:AE8)&lt;3,0,LARGE(N8:AE8,3))+IF(COUNT(N8:AE8)&lt;4,0,LARGE(N8:AE8,4))</f>
        <v>3624</v>
      </c>
      <c r="K8" s="120">
        <f>IF(COUNT(AO8:AT8)&lt;1,0,LARGE(AO8:AT8,1))+IF(COUNT(AO8:AT8)&lt;2,0,LARGE(AO8:AT8,2))+IF(COUNT(AO8:AT8)&lt;3,0,LARGE(AO8:AT8,3))</f>
        <v>916</v>
      </c>
      <c r="L8" s="121">
        <f>SUM(AF8:AN8)</f>
        <v>170</v>
      </c>
      <c r="M8" s="44"/>
      <c r="N8" s="40"/>
      <c r="O8" s="40"/>
      <c r="P8" s="40"/>
      <c r="Q8" s="58"/>
      <c r="R8" s="58"/>
      <c r="S8" s="58"/>
      <c r="T8" s="45"/>
      <c r="U8" s="45"/>
      <c r="V8" s="45"/>
      <c r="W8" s="45"/>
      <c r="X8" s="45"/>
      <c r="Y8" s="45"/>
      <c r="Z8" s="45"/>
      <c r="AA8" s="45"/>
      <c r="AB8" s="45"/>
      <c r="AC8" s="45"/>
      <c r="AD8" s="46">
        <v>1812</v>
      </c>
      <c r="AE8" s="45">
        <v>1812</v>
      </c>
      <c r="AF8" s="45">
        <v>60</v>
      </c>
      <c r="AG8" s="45">
        <v>110</v>
      </c>
      <c r="AH8" s="45"/>
      <c r="AI8" s="45"/>
      <c r="AJ8" s="45"/>
      <c r="AK8" s="45"/>
      <c r="AL8" s="45"/>
      <c r="AM8" s="46"/>
      <c r="AN8" s="45"/>
      <c r="AO8" s="45">
        <v>916</v>
      </c>
      <c r="AP8" s="45"/>
      <c r="AQ8" s="45"/>
      <c r="AR8" s="45"/>
      <c r="AS8" s="46"/>
      <c r="AT8" s="45"/>
    </row>
    <row r="9" spans="1:46" ht="15.75">
      <c r="A9" s="43">
        <f t="shared" si="3"/>
        <v>3</v>
      </c>
      <c r="B9" s="64" t="s">
        <v>39</v>
      </c>
      <c r="C9" s="65" t="s">
        <v>40</v>
      </c>
      <c r="D9" s="98" t="s">
        <v>35</v>
      </c>
      <c r="E9" s="38">
        <f>F9+G9+H9+I9+J9+K9+L9</f>
        <v>18502</v>
      </c>
      <c r="F9" s="113">
        <v>3645</v>
      </c>
      <c r="G9" s="113">
        <v>4248</v>
      </c>
      <c r="H9" s="113">
        <v>3336</v>
      </c>
      <c r="I9" s="113">
        <v>2439</v>
      </c>
      <c r="J9" s="118">
        <f>IF(COUNT(N9:AE9)&lt;1,0,LARGE(N9:AE9,1))+IF(COUNT(N9:AE9)&lt;2,0,LARGE(N9:AE9,2))+IF(COUNT(N9:AE9)&lt;3,0,LARGE(N9:AE9,3))+IF(COUNT(N9:AE9)&lt;4,0,LARGE(N9:AE9,4))</f>
        <v>4834</v>
      </c>
      <c r="K9" s="120">
        <f>IF(COUNT(AO9:AT9)&lt;1,0,LARGE(AO9:AT9,1))+IF(COUNT(AO9:AT9)&lt;2,0,LARGE(AO9:AT9,2))+IF(COUNT(AO9:AT9)&lt;3,0,LARGE(AO9:AT9,3))</f>
        <v>0</v>
      </c>
      <c r="L9" s="121">
        <f>SUM(AF9:AN9)</f>
        <v>0</v>
      </c>
      <c r="M9" s="44"/>
      <c r="N9" s="40"/>
      <c r="O9" s="40"/>
      <c r="P9" s="40"/>
      <c r="Q9" s="58">
        <v>1808</v>
      </c>
      <c r="R9" s="58">
        <v>1816</v>
      </c>
      <c r="S9" s="58">
        <v>1210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5"/>
      <c r="AF9" s="39"/>
      <c r="AG9" s="39"/>
      <c r="AH9" s="39"/>
      <c r="AI9" s="39"/>
      <c r="AJ9" s="39"/>
      <c r="AK9" s="39"/>
      <c r="AL9" s="39"/>
      <c r="AM9" s="42"/>
      <c r="AN9" s="39"/>
      <c r="AO9" s="39"/>
      <c r="AP9" s="39"/>
      <c r="AQ9" s="39"/>
      <c r="AR9" s="39"/>
      <c r="AS9" s="42"/>
      <c r="AT9" s="39"/>
    </row>
    <row r="10" spans="1:46" ht="15.75">
      <c r="A10" s="43">
        <f t="shared" si="3"/>
        <v>4</v>
      </c>
      <c r="B10" s="64" t="s">
        <v>113</v>
      </c>
      <c r="C10" s="65" t="s">
        <v>32</v>
      </c>
      <c r="D10" s="98" t="s">
        <v>19</v>
      </c>
      <c r="E10" s="38">
        <f>F10+G10+H10+I10+J10+K10+L10</f>
        <v>16155</v>
      </c>
      <c r="F10" s="113">
        <v>4248</v>
      </c>
      <c r="G10" s="113">
        <v>3336</v>
      </c>
      <c r="H10" s="113"/>
      <c r="I10" s="113">
        <v>927</v>
      </c>
      <c r="J10" s="118">
        <f>IF(COUNT(N10:AE10)&lt;1,0,LARGE(N10:AE10,1))+IF(COUNT(N10:AE10)&lt;2,0,LARGE(N10:AE10,2))+IF(COUNT(N10:AE10)&lt;3,0,LARGE(N10:AE10,3))+IF(COUNT(N10:AE10)&lt;4,0,LARGE(N10:AE10,4))</f>
        <v>6953</v>
      </c>
      <c r="K10" s="120">
        <f>IF(COUNT(AO10:AT10)&lt;1,0,LARGE(AO10:AT10,1))+IF(COUNT(AO10:AT10)&lt;2,0,LARGE(AO10:AT10,2))+IF(COUNT(AO10:AT10)&lt;3,0,LARGE(AO10:AT10,3))</f>
        <v>691</v>
      </c>
      <c r="L10" s="121">
        <f>SUM(AF10:AN10)</f>
        <v>0</v>
      </c>
      <c r="M10" s="44"/>
      <c r="N10" s="40"/>
      <c r="O10" s="40"/>
      <c r="P10" s="40"/>
      <c r="Q10" s="45"/>
      <c r="R10" s="45"/>
      <c r="S10" s="45"/>
      <c r="T10" s="45">
        <v>1812</v>
      </c>
      <c r="U10" s="45">
        <v>1812</v>
      </c>
      <c r="V10" s="45"/>
      <c r="W10" s="45"/>
      <c r="X10" s="45">
        <v>1665</v>
      </c>
      <c r="Y10" s="45">
        <v>1664</v>
      </c>
      <c r="Z10" s="45"/>
      <c r="AA10" s="45"/>
      <c r="AB10" s="45"/>
      <c r="AC10" s="45"/>
      <c r="AD10" s="46"/>
      <c r="AE10" s="45"/>
      <c r="AF10" s="45"/>
      <c r="AG10" s="45"/>
      <c r="AH10" s="45"/>
      <c r="AI10" s="45"/>
      <c r="AJ10" s="45"/>
      <c r="AK10" s="45"/>
      <c r="AL10" s="45"/>
      <c r="AM10" s="46"/>
      <c r="AN10" s="45"/>
      <c r="AO10" s="45">
        <v>386</v>
      </c>
      <c r="AP10" s="45"/>
      <c r="AQ10" s="45"/>
      <c r="AR10" s="45"/>
      <c r="AS10" s="46">
        <v>305</v>
      </c>
      <c r="AT10" s="45"/>
    </row>
    <row r="11" spans="1:46" ht="15.75">
      <c r="A11" s="43">
        <f t="shared" si="3"/>
        <v>5</v>
      </c>
      <c r="B11" s="67" t="s">
        <v>58</v>
      </c>
      <c r="C11" s="68" t="s">
        <v>59</v>
      </c>
      <c r="D11" s="97" t="s">
        <v>52</v>
      </c>
      <c r="E11" s="38">
        <f>F11+G11+H11+I11+J11+K11+L11</f>
        <v>15541</v>
      </c>
      <c r="F11" s="114">
        <v>3039</v>
      </c>
      <c r="G11" s="114">
        <v>2736</v>
      </c>
      <c r="H11" s="114">
        <v>603</v>
      </c>
      <c r="I11" s="115">
        <v>1818</v>
      </c>
      <c r="J11" s="118">
        <f>IF(COUNT(N11:AE11)&lt;1,0,LARGE(N11:AE11,1))+IF(COUNT(N11:AE11)&lt;2,0,LARGE(N11:AE11,2))+IF(COUNT(N11:AE11)&lt;3,0,LARGE(N11:AE11,3))+IF(COUNT(N11:AE11)&lt;4,0,LARGE(N11:AE11,4))</f>
        <v>6050</v>
      </c>
      <c r="K11" s="120">
        <f>IF(COUNT(AO11:AT11)&lt;1,0,LARGE(AO11:AT11,1))+IF(COUNT(AO11:AT11)&lt;2,0,LARGE(AO11:AT11,2))+IF(COUNT(AO11:AT11)&lt;3,0,LARGE(AO11:AT11,3))</f>
        <v>1295</v>
      </c>
      <c r="L11" s="121">
        <f>SUM(AF11:AN11)</f>
        <v>0</v>
      </c>
      <c r="M11" s="41"/>
      <c r="N11" s="39">
        <v>1208</v>
      </c>
      <c r="O11" s="39">
        <v>1210</v>
      </c>
      <c r="P11" s="39">
        <v>1812</v>
      </c>
      <c r="Q11" s="39">
        <v>1206</v>
      </c>
      <c r="R11" s="39">
        <v>1212</v>
      </c>
      <c r="S11" s="39">
        <v>1816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2"/>
      <c r="AE11" s="39"/>
      <c r="AF11" s="39"/>
      <c r="AG11" s="39"/>
      <c r="AH11" s="39"/>
      <c r="AI11" s="39"/>
      <c r="AJ11" s="39"/>
      <c r="AK11" s="39"/>
      <c r="AL11" s="39"/>
      <c r="AM11" s="42"/>
      <c r="AN11" s="39"/>
      <c r="AO11" s="39"/>
      <c r="AP11" s="39">
        <v>912</v>
      </c>
      <c r="AQ11" s="39"/>
      <c r="AR11" s="39"/>
      <c r="AS11" s="42"/>
      <c r="AT11" s="39">
        <v>383</v>
      </c>
    </row>
    <row r="12" spans="1:46" ht="15.75">
      <c r="A12" s="43">
        <f t="shared" si="3"/>
        <v>6</v>
      </c>
      <c r="B12" s="132" t="s">
        <v>28</v>
      </c>
      <c r="C12" s="96" t="s">
        <v>29</v>
      </c>
      <c r="D12" s="133" t="s">
        <v>22</v>
      </c>
      <c r="E12" s="38">
        <f>F12+G12+H12+I12+J12+K12+L12</f>
        <v>14392</v>
      </c>
      <c r="F12" s="113">
        <v>1833</v>
      </c>
      <c r="G12" s="113">
        <v>2124</v>
      </c>
      <c r="H12" s="113"/>
      <c r="I12" s="113">
        <v>615</v>
      </c>
      <c r="J12" s="118">
        <f>IF(COUNT(N12:AE12)&lt;1,0,LARGE(N12:AE12,1))+IF(COUNT(N12:AE12)&lt;2,0,LARGE(N12:AE12,2))+IF(COUNT(N12:AE12)&lt;3,0,LARGE(N12:AE12,3))+IF(COUNT(N12:AE12)&lt;4,0,LARGE(N12:AE12,4))</f>
        <v>7708</v>
      </c>
      <c r="K12" s="120">
        <f>IF(COUNT(AO12:AT12)&lt;1,0,LARGE(AO12:AT12,1))+IF(COUNT(AO12:AT12)&lt;2,0,LARGE(AO12:AT12,2))+IF(COUNT(AO12:AT12)&lt;3,0,LARGE(AO12:AT12,3))</f>
        <v>1522</v>
      </c>
      <c r="L12" s="121">
        <f>SUM(AF12:AN12)</f>
        <v>590</v>
      </c>
      <c r="M12" s="44"/>
      <c r="N12" s="40"/>
      <c r="O12" s="40"/>
      <c r="P12" s="40"/>
      <c r="Q12" s="45"/>
      <c r="R12" s="45"/>
      <c r="S12" s="45"/>
      <c r="T12" s="45"/>
      <c r="U12" s="45"/>
      <c r="V12" s="45"/>
      <c r="W12" s="45"/>
      <c r="X12" s="45"/>
      <c r="Y12" s="45"/>
      <c r="Z12" s="45">
        <v>1812</v>
      </c>
      <c r="AA12" s="45">
        <v>2268</v>
      </c>
      <c r="AB12" s="45">
        <v>1816</v>
      </c>
      <c r="AC12" s="45">
        <v>1812</v>
      </c>
      <c r="AD12" s="46">
        <v>759</v>
      </c>
      <c r="AE12" s="45">
        <v>455</v>
      </c>
      <c r="AF12" s="45">
        <v>70</v>
      </c>
      <c r="AG12" s="45">
        <v>40</v>
      </c>
      <c r="AH12" s="45">
        <v>90</v>
      </c>
      <c r="AI12" s="45">
        <v>90</v>
      </c>
      <c r="AJ12" s="45">
        <v>70</v>
      </c>
      <c r="AK12" s="45">
        <v>110</v>
      </c>
      <c r="AL12" s="45">
        <v>70</v>
      </c>
      <c r="AM12" s="46">
        <v>50</v>
      </c>
      <c r="AN12" s="45"/>
      <c r="AO12" s="45"/>
      <c r="AP12" s="45"/>
      <c r="AQ12" s="45">
        <v>914</v>
      </c>
      <c r="AR12" s="45">
        <v>608</v>
      </c>
      <c r="AS12" s="46"/>
      <c r="AT12" s="45"/>
    </row>
    <row r="13" spans="1:46" ht="15.75">
      <c r="A13" s="43">
        <f t="shared" si="3"/>
        <v>7</v>
      </c>
      <c r="B13" s="122" t="s">
        <v>139</v>
      </c>
      <c r="C13" s="123" t="s">
        <v>76</v>
      </c>
      <c r="D13" s="124" t="s">
        <v>193</v>
      </c>
      <c r="E13" s="38">
        <f>F13+G13+H13+I13+J13+K13+L13</f>
        <v>9718</v>
      </c>
      <c r="F13" s="114">
        <v>2433</v>
      </c>
      <c r="G13" s="114">
        <v>903</v>
      </c>
      <c r="H13" s="114">
        <v>1227</v>
      </c>
      <c r="I13" s="114"/>
      <c r="J13" s="118">
        <f>IF(COUNT(N13:AE13)&lt;1,0,LARGE(N13:AE13,1))+IF(COUNT(N13:AE13)&lt;2,0,LARGE(N13:AE13,2))+IF(COUNT(N13:AE13)&lt;3,0,LARGE(N13:AE13,3))+IF(COUNT(N13:AE13)&lt;4,0,LARGE(N13:AE13,4))</f>
        <v>4544</v>
      </c>
      <c r="K13" s="120">
        <f>IF(COUNT(AO13:AT13)&lt;1,0,LARGE(AO13:AT13,1))+IF(COUNT(AO13:AT13)&lt;2,0,LARGE(AO13:AT13,2))+IF(COUNT(AO13:AT13)&lt;3,0,LARGE(AO13:AT13,3))</f>
        <v>611</v>
      </c>
      <c r="L13" s="121">
        <f>SUM(AF13:AN13)</f>
        <v>0</v>
      </c>
      <c r="M13" s="41"/>
      <c r="N13" s="39"/>
      <c r="O13" s="39"/>
      <c r="P13" s="39"/>
      <c r="Q13" s="39"/>
      <c r="R13" s="39"/>
      <c r="S13" s="39"/>
      <c r="T13" s="39">
        <v>1210</v>
      </c>
      <c r="U13" s="39"/>
      <c r="V13" s="39">
        <v>607</v>
      </c>
      <c r="W13" s="39">
        <v>1212</v>
      </c>
      <c r="X13" s="39">
        <v>909</v>
      </c>
      <c r="Y13" s="39">
        <v>1213</v>
      </c>
      <c r="Z13" s="39"/>
      <c r="AA13" s="39"/>
      <c r="AB13" s="39"/>
      <c r="AC13" s="39"/>
      <c r="AD13" s="42"/>
      <c r="AE13" s="39"/>
      <c r="AF13" s="39"/>
      <c r="AG13" s="39"/>
      <c r="AH13" s="39"/>
      <c r="AI13" s="39"/>
      <c r="AJ13" s="39"/>
      <c r="AK13" s="39"/>
      <c r="AL13" s="39"/>
      <c r="AM13" s="42"/>
      <c r="AN13" s="39"/>
      <c r="AO13" s="39">
        <v>152</v>
      </c>
      <c r="AP13" s="39"/>
      <c r="AQ13" s="39"/>
      <c r="AR13" s="39"/>
      <c r="AS13" s="42">
        <v>459</v>
      </c>
      <c r="AT13" s="39"/>
    </row>
    <row r="14" spans="1:46" ht="15.75">
      <c r="A14" s="43">
        <f t="shared" si="3"/>
        <v>8</v>
      </c>
      <c r="B14" s="67" t="s">
        <v>114</v>
      </c>
      <c r="C14" s="68" t="s">
        <v>45</v>
      </c>
      <c r="D14" s="66" t="s">
        <v>16</v>
      </c>
      <c r="E14" s="38">
        <f>F14+G14+H14+I14+J14+K14+L14</f>
        <v>8451</v>
      </c>
      <c r="F14" s="114">
        <v>903</v>
      </c>
      <c r="G14" s="114"/>
      <c r="H14" s="114"/>
      <c r="I14" s="114">
        <v>918</v>
      </c>
      <c r="J14" s="118">
        <f>IF(COUNT(N14:AE14)&lt;1,0,LARGE(N14:AE14,1))+IF(COUNT(N14:AE14)&lt;2,0,LARGE(N14:AE14,2))+IF(COUNT(N14:AE14)&lt;3,0,LARGE(N14:AE14,3))+IF(COUNT(N14:AE14)&lt;4,0,LARGE(N14:AE14,4))</f>
        <v>5288</v>
      </c>
      <c r="K14" s="120">
        <f>IF(COUNT(AO14:AT14)&lt;1,0,LARGE(AO14:AT14,1))+IF(COUNT(AO14:AT14)&lt;2,0,LARGE(AO14:AT14,2))+IF(COUNT(AO14:AT14)&lt;3,0,LARGE(AO14:AT14,3))</f>
        <v>1072</v>
      </c>
      <c r="L14" s="121">
        <f>SUM(AF14:AN14)</f>
        <v>270</v>
      </c>
      <c r="M14" s="41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>
        <v>757</v>
      </c>
      <c r="AA14" s="39">
        <v>1664</v>
      </c>
      <c r="AB14" s="39">
        <v>1210</v>
      </c>
      <c r="AC14" s="39"/>
      <c r="AD14" s="42">
        <v>1208</v>
      </c>
      <c r="AE14" s="39">
        <v>1206</v>
      </c>
      <c r="AF14" s="39"/>
      <c r="AG14" s="39">
        <v>40</v>
      </c>
      <c r="AH14" s="39">
        <v>50</v>
      </c>
      <c r="AI14" s="39"/>
      <c r="AJ14" s="39">
        <v>40</v>
      </c>
      <c r="AK14" s="39">
        <v>50</v>
      </c>
      <c r="AL14" s="39">
        <v>40</v>
      </c>
      <c r="AM14" s="42">
        <v>50</v>
      </c>
      <c r="AN14" s="39"/>
      <c r="AO14" s="39"/>
      <c r="AP14" s="39"/>
      <c r="AQ14" s="39">
        <v>156</v>
      </c>
      <c r="AR14" s="39">
        <v>916</v>
      </c>
      <c r="AS14" s="42"/>
      <c r="AT14" s="39"/>
    </row>
    <row r="15" spans="1:46" ht="15.75">
      <c r="A15" s="43">
        <f t="shared" si="3"/>
        <v>9</v>
      </c>
      <c r="B15" s="64" t="s">
        <v>187</v>
      </c>
      <c r="C15" s="65" t="s">
        <v>54</v>
      </c>
      <c r="D15" s="69" t="s">
        <v>19</v>
      </c>
      <c r="E15" s="38">
        <f>F15+G15+H15+I15+J15+K15+L15</f>
        <v>7993</v>
      </c>
      <c r="F15" s="114"/>
      <c r="G15" s="114"/>
      <c r="H15" s="114"/>
      <c r="I15" s="114"/>
      <c r="J15" s="118">
        <f>IF(COUNT(N15:AE15)&lt;1,0,LARGE(N15:AE15,1))+IF(COUNT(N15:AE15)&lt;2,0,LARGE(N15:AE15,2))+IF(COUNT(N15:AE15)&lt;3,0,LARGE(N15:AE15,3))+IF(COUNT(N15:AE15)&lt;4,0,LARGE(N15:AE15,4))</f>
        <v>7112</v>
      </c>
      <c r="K15" s="120">
        <f>IF(COUNT(AO15:AT15)&lt;1,0,LARGE(AO15:AT15,1))+IF(COUNT(AO15:AT15)&lt;2,0,LARGE(AO15:AT15,2))+IF(COUNT(AO15:AT15)&lt;3,0,LARGE(AO15:AT15,3))</f>
        <v>841</v>
      </c>
      <c r="L15" s="121">
        <f>SUM(AF15:AN15)</f>
        <v>40</v>
      </c>
      <c r="M15" s="41"/>
      <c r="N15" s="39"/>
      <c r="O15" s="39"/>
      <c r="P15" s="39"/>
      <c r="Q15" s="39"/>
      <c r="R15" s="39"/>
      <c r="S15" s="39"/>
      <c r="T15" s="39"/>
      <c r="U15" s="39"/>
      <c r="V15" s="39">
        <v>1812</v>
      </c>
      <c r="W15" s="39">
        <v>1818</v>
      </c>
      <c r="X15" s="39">
        <v>1212</v>
      </c>
      <c r="Y15" s="39">
        <v>2270</v>
      </c>
      <c r="Z15" s="39"/>
      <c r="AA15" s="39"/>
      <c r="AB15" s="39"/>
      <c r="AC15" s="39"/>
      <c r="AD15" s="42"/>
      <c r="AE15" s="39"/>
      <c r="AF15" s="39"/>
      <c r="AG15" s="39"/>
      <c r="AH15" s="39">
        <v>40</v>
      </c>
      <c r="AI15" s="39"/>
      <c r="AJ15" s="39"/>
      <c r="AK15" s="39"/>
      <c r="AL15" s="39"/>
      <c r="AM15" s="42"/>
      <c r="AN15" s="39"/>
      <c r="AO15" s="39"/>
      <c r="AP15" s="39"/>
      <c r="AQ15" s="39"/>
      <c r="AR15" s="39"/>
      <c r="AS15" s="42">
        <v>841</v>
      </c>
      <c r="AT15" s="39"/>
    </row>
    <row r="16" spans="1:46" ht="15.75">
      <c r="A16" s="43">
        <f t="shared" si="3"/>
        <v>10</v>
      </c>
      <c r="B16" s="135" t="s">
        <v>41</v>
      </c>
      <c r="C16" s="136" t="s">
        <v>42</v>
      </c>
      <c r="D16" s="138" t="s">
        <v>117</v>
      </c>
      <c r="E16" s="100">
        <f>F16+G16+H16+I16+J16+K16+L16</f>
        <v>5496</v>
      </c>
      <c r="F16" s="139">
        <v>1212</v>
      </c>
      <c r="G16" s="139">
        <v>909</v>
      </c>
      <c r="H16" s="139">
        <v>912</v>
      </c>
      <c r="I16" s="139">
        <v>309</v>
      </c>
      <c r="J16" s="119">
        <f>IF(COUNT(N16:AE16)&lt;1,0,LARGE(N16:AE16,1))+IF(COUNT(N16:AE16)&lt;2,0,LARGE(N16:AE16,2))+IF(COUNT(N16:AE16)&lt;3,0,LARGE(N16:AE16,3))+IF(COUNT(N16:AE16)&lt;4,0,LARGE(N16:AE16,4))</f>
        <v>1964</v>
      </c>
      <c r="K16" s="130">
        <f>IF(COUNT(AO16:AT16)&lt;1,0,LARGE(AO16:AT16,1))+IF(COUNT(AO16:AT16)&lt;2,0,LARGE(AO16:AT16,2))+IF(COUNT(AO16:AT16)&lt;3,0,LARGE(AO16:AT16,3))</f>
        <v>0</v>
      </c>
      <c r="L16" s="131">
        <f>SUM(AF16:AN16)</f>
        <v>190</v>
      </c>
      <c r="M16" s="140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>
        <v>1208</v>
      </c>
      <c r="AD16" s="142">
        <v>455</v>
      </c>
      <c r="AE16" s="141">
        <v>301</v>
      </c>
      <c r="AF16" s="141">
        <v>30</v>
      </c>
      <c r="AG16" s="141">
        <v>20</v>
      </c>
      <c r="AH16" s="141">
        <v>30</v>
      </c>
      <c r="AI16" s="141">
        <v>20</v>
      </c>
      <c r="AJ16" s="141">
        <v>30</v>
      </c>
      <c r="AK16" s="141"/>
      <c r="AL16" s="141">
        <v>30</v>
      </c>
      <c r="AM16" s="142">
        <v>30</v>
      </c>
      <c r="AN16" s="141"/>
      <c r="AO16" s="141"/>
      <c r="AP16" s="141"/>
      <c r="AQ16" s="141"/>
      <c r="AR16" s="141"/>
      <c r="AS16" s="142"/>
      <c r="AT16" s="141"/>
    </row>
    <row r="17" spans="1:46" s="50" customFormat="1" ht="15.75">
      <c r="A17" s="43">
        <f t="shared" si="3"/>
        <v>11</v>
      </c>
      <c r="B17" s="76" t="s">
        <v>64</v>
      </c>
      <c r="C17" s="71" t="s">
        <v>65</v>
      </c>
      <c r="D17" s="74" t="s">
        <v>23</v>
      </c>
      <c r="E17" s="38">
        <f>F17+G17+H17+I17+J17+K17+L17</f>
        <v>5388</v>
      </c>
      <c r="F17" s="114">
        <v>2436</v>
      </c>
      <c r="G17" s="114">
        <v>900</v>
      </c>
      <c r="H17" s="114">
        <v>912</v>
      </c>
      <c r="I17" s="114"/>
      <c r="J17" s="118">
        <f>IF(COUNT(N17:AE17)&lt;1,0,LARGE(N17:AE17,1))+IF(COUNT(N17:AE17)&lt;2,0,LARGE(N17:AE17,2))+IF(COUNT(N17:AE17)&lt;3,0,LARGE(N17:AE17,3))+IF(COUNT(N17:AE17)&lt;4,0,LARGE(N17:AE17,4))</f>
        <v>754</v>
      </c>
      <c r="K17" s="120">
        <f>IF(COUNT(AO17:AT17)&lt;1,0,LARGE(AO17:AT17,1))+IF(COUNT(AO17:AT17)&lt;2,0,LARGE(AO17:AT17,2))+IF(COUNT(AO17:AT17)&lt;3,0,LARGE(AO17:AT17,3))</f>
        <v>76</v>
      </c>
      <c r="L17" s="121">
        <f>SUM(AF17:AN17)</f>
        <v>310</v>
      </c>
      <c r="M17" s="41"/>
      <c r="N17" s="39"/>
      <c r="O17" s="39"/>
      <c r="P17" s="39">
        <v>754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42"/>
      <c r="AE17" s="39"/>
      <c r="AF17" s="39">
        <v>30</v>
      </c>
      <c r="AG17" s="39">
        <v>10</v>
      </c>
      <c r="AH17" s="39">
        <v>80</v>
      </c>
      <c r="AI17" s="39">
        <v>80</v>
      </c>
      <c r="AJ17" s="39">
        <v>10</v>
      </c>
      <c r="AK17" s="39">
        <v>40</v>
      </c>
      <c r="AL17" s="39">
        <v>60</v>
      </c>
      <c r="AM17" s="42"/>
      <c r="AN17" s="39"/>
      <c r="AO17" s="39">
        <v>76</v>
      </c>
      <c r="AP17" s="39"/>
      <c r="AQ17" s="39"/>
      <c r="AR17" s="39"/>
      <c r="AS17" s="42"/>
      <c r="AT17" s="39"/>
    </row>
    <row r="18" spans="1:46" s="50" customFormat="1" ht="15.75">
      <c r="A18" s="43">
        <f t="shared" si="3"/>
        <v>12</v>
      </c>
      <c r="B18" s="79" t="s">
        <v>89</v>
      </c>
      <c r="C18" s="80" t="s">
        <v>29</v>
      </c>
      <c r="D18" s="78" t="s">
        <v>19</v>
      </c>
      <c r="E18" s="38">
        <f>F18+G18+H18+I18+J18+K18+L18</f>
        <v>4638</v>
      </c>
      <c r="F18" s="114">
        <v>1209</v>
      </c>
      <c r="G18" s="114">
        <v>1215</v>
      </c>
      <c r="H18" s="114"/>
      <c r="I18" s="114"/>
      <c r="J18" s="118">
        <f>IF(COUNT(N18:AE18)&lt;1,0,LARGE(N18:AE18,1))+IF(COUNT(N18:AE18)&lt;2,0,LARGE(N18:AE18,2))+IF(COUNT(N18:AE18)&lt;3,0,LARGE(N18:AE18,3))+IF(COUNT(N18:AE18)&lt;4,0,LARGE(N18:AE18,4))</f>
        <v>1514</v>
      </c>
      <c r="K18" s="120">
        <f>IF(COUNT(AO18:AT18)&lt;1,0,LARGE(AO18:AT18,1))+IF(COUNT(AO18:AT18)&lt;2,0,LARGE(AO18:AT18,2))+IF(COUNT(AO18:AT18)&lt;3,0,LARGE(AO18:AT18,3))</f>
        <v>610</v>
      </c>
      <c r="L18" s="121">
        <f>SUM(AF18:AN18)</f>
        <v>90</v>
      </c>
      <c r="M18" s="41"/>
      <c r="N18" s="39"/>
      <c r="O18" s="39"/>
      <c r="P18" s="39"/>
      <c r="Q18" s="39"/>
      <c r="R18" s="39"/>
      <c r="S18" s="39"/>
      <c r="T18" s="39">
        <v>302</v>
      </c>
      <c r="U18" s="39">
        <v>1212</v>
      </c>
      <c r="V18" s="39"/>
      <c r="W18" s="39"/>
      <c r="X18" s="39"/>
      <c r="Y18" s="39"/>
      <c r="Z18" s="39"/>
      <c r="AA18" s="39"/>
      <c r="AB18" s="39"/>
      <c r="AC18" s="39"/>
      <c r="AD18" s="42"/>
      <c r="AE18" s="39"/>
      <c r="AF18" s="39"/>
      <c r="AG18" s="39"/>
      <c r="AH18" s="39"/>
      <c r="AI18" s="39"/>
      <c r="AJ18" s="39"/>
      <c r="AK18" s="39">
        <v>20</v>
      </c>
      <c r="AL18" s="39">
        <v>40</v>
      </c>
      <c r="AM18" s="42">
        <v>30</v>
      </c>
      <c r="AN18" s="39"/>
      <c r="AO18" s="39">
        <v>610</v>
      </c>
      <c r="AP18" s="39"/>
      <c r="AQ18" s="39"/>
      <c r="AR18" s="39"/>
      <c r="AS18" s="42"/>
      <c r="AT18" s="39"/>
    </row>
    <row r="19" spans="1:46" s="50" customFormat="1" ht="15.75">
      <c r="A19" s="43">
        <f t="shared" si="3"/>
        <v>13</v>
      </c>
      <c r="B19" s="132" t="s">
        <v>50</v>
      </c>
      <c r="C19" s="96" t="s">
        <v>51</v>
      </c>
      <c r="D19" s="137" t="s">
        <v>115</v>
      </c>
      <c r="E19" s="38">
        <f>F19+G19+H19+I19+J19+K19+L19</f>
        <v>4557</v>
      </c>
      <c r="F19" s="113"/>
      <c r="G19" s="113"/>
      <c r="H19" s="113">
        <v>2442</v>
      </c>
      <c r="I19" s="113">
        <v>1212</v>
      </c>
      <c r="J19" s="118">
        <f>IF(COUNT(N19:AE19)&lt;1,0,LARGE(N19:AE19,1))+IF(COUNT(N19:AE19)&lt;2,0,LARGE(N19:AE19,2))+IF(COUNT(N19:AE19)&lt;3,0,LARGE(N19:AE19,3))+IF(COUNT(N19:AE19)&lt;4,0,LARGE(N19:AE19,4))</f>
        <v>903</v>
      </c>
      <c r="K19" s="120">
        <f>IF(COUNT(AO19:AT19)&lt;1,0,LARGE(AO19:AT19,1))+IF(COUNT(AO19:AT19)&lt;2,0,LARGE(AO19:AT19,2))+IF(COUNT(AO19:AT19)&lt;3,0,LARGE(AO19:AT19,3))</f>
        <v>0</v>
      </c>
      <c r="L19" s="121">
        <f>SUM(AF19:AN19)</f>
        <v>0</v>
      </c>
      <c r="M19" s="44"/>
      <c r="N19" s="40"/>
      <c r="O19" s="40"/>
      <c r="P19" s="49">
        <v>450</v>
      </c>
      <c r="Q19" s="45"/>
      <c r="R19" s="45"/>
      <c r="S19" s="45">
        <v>453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6"/>
      <c r="AE19" s="45"/>
      <c r="AF19" s="45"/>
      <c r="AG19" s="45"/>
      <c r="AH19" s="45"/>
      <c r="AI19" s="45"/>
      <c r="AJ19" s="45"/>
      <c r="AK19" s="45"/>
      <c r="AL19" s="45"/>
      <c r="AM19" s="46"/>
      <c r="AN19" s="45"/>
      <c r="AO19" s="45"/>
      <c r="AP19" s="45"/>
      <c r="AQ19" s="45"/>
      <c r="AR19" s="45"/>
      <c r="AS19" s="46"/>
      <c r="AT19" s="45"/>
    </row>
    <row r="20" spans="1:46" s="50" customFormat="1" ht="15.75">
      <c r="A20" s="43">
        <f t="shared" si="3"/>
        <v>14</v>
      </c>
      <c r="B20" s="72" t="s">
        <v>68</v>
      </c>
      <c r="C20" s="73" t="s">
        <v>69</v>
      </c>
      <c r="D20" s="81" t="s">
        <v>18</v>
      </c>
      <c r="E20" s="38">
        <f>F20+G20+H20+I20+J20+K20+L20</f>
        <v>4446</v>
      </c>
      <c r="F20" s="114">
        <v>1824</v>
      </c>
      <c r="G20" s="114"/>
      <c r="H20" s="114"/>
      <c r="I20" s="114"/>
      <c r="J20" s="118">
        <f>IF(COUNT(N20:AE20)&lt;1,0,LARGE(N20:AE20,1))+IF(COUNT(N20:AE20)&lt;2,0,LARGE(N20:AE20,2))+IF(COUNT(N20:AE20)&lt;3,0,LARGE(N20:AE20,3))+IF(COUNT(N20:AE20)&lt;4,0,LARGE(N20:AE20,4))</f>
        <v>1824</v>
      </c>
      <c r="K20" s="120">
        <f>IF(COUNT(AO20:AT20)&lt;1,0,LARGE(AO20:AT20,1))+IF(COUNT(AO20:AT20)&lt;2,0,LARGE(AO20:AT20,2))+IF(COUNT(AO20:AT20)&lt;3,0,LARGE(AO20:AT20,3))</f>
        <v>688</v>
      </c>
      <c r="L20" s="121">
        <f>SUM(AF20:AN20)</f>
        <v>110</v>
      </c>
      <c r="M20" s="4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>
        <v>1214</v>
      </c>
      <c r="AA20" s="39"/>
      <c r="AB20" s="39">
        <v>610</v>
      </c>
      <c r="AC20" s="39"/>
      <c r="AD20" s="42"/>
      <c r="AE20" s="39"/>
      <c r="AF20" s="39">
        <v>20</v>
      </c>
      <c r="AG20" s="39"/>
      <c r="AH20" s="39"/>
      <c r="AI20" s="39"/>
      <c r="AJ20" s="39">
        <v>30</v>
      </c>
      <c r="AK20" s="39"/>
      <c r="AL20" s="39">
        <v>30</v>
      </c>
      <c r="AM20" s="42">
        <v>30</v>
      </c>
      <c r="AN20" s="39"/>
      <c r="AO20" s="39"/>
      <c r="AP20" s="39"/>
      <c r="AQ20" s="39">
        <v>379</v>
      </c>
      <c r="AR20" s="39">
        <v>309</v>
      </c>
      <c r="AS20" s="42"/>
      <c r="AT20" s="39"/>
    </row>
    <row r="21" spans="1:46" s="50" customFormat="1" ht="15.75" customHeight="1">
      <c r="A21" s="43">
        <f t="shared" si="3"/>
        <v>15</v>
      </c>
      <c r="B21" s="72" t="s">
        <v>133</v>
      </c>
      <c r="C21" s="73" t="s">
        <v>69</v>
      </c>
      <c r="D21" s="82" t="s">
        <v>24</v>
      </c>
      <c r="E21" s="38">
        <f>F21+G21+H21+I21+J21+K21+L21</f>
        <v>4398</v>
      </c>
      <c r="F21" s="114">
        <v>3036</v>
      </c>
      <c r="G21" s="114"/>
      <c r="H21" s="114">
        <v>603</v>
      </c>
      <c r="I21" s="114"/>
      <c r="J21" s="118">
        <f>IF(COUNT(N21:AE21)&lt;1,0,LARGE(N21:AE21,1))+IF(COUNT(N21:AE21)&lt;2,0,LARGE(N21:AE21,2))+IF(COUNT(N21:AE21)&lt;3,0,LARGE(N21:AE21,3))+IF(COUNT(N21:AE21)&lt;4,0,LARGE(N21:AE21,4))</f>
        <v>759</v>
      </c>
      <c r="K21" s="120">
        <f>IF(COUNT(AO21:AT21)&lt;1,0,LARGE(AO21:AT21,1))+IF(COUNT(AO21:AT21)&lt;2,0,LARGE(AO21:AT21,2))+IF(COUNT(AO21:AT21)&lt;3,0,LARGE(AO21:AT21,3))</f>
        <v>0</v>
      </c>
      <c r="L21" s="121">
        <f>SUM(AF21:AN21)</f>
        <v>0</v>
      </c>
      <c r="M21" s="41"/>
      <c r="N21" s="39">
        <v>759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2"/>
      <c r="AE21" s="39"/>
      <c r="AF21" s="39"/>
      <c r="AG21" s="39"/>
      <c r="AH21" s="39"/>
      <c r="AI21" s="39"/>
      <c r="AJ21" s="39"/>
      <c r="AK21" s="39"/>
      <c r="AL21" s="39"/>
      <c r="AM21" s="42"/>
      <c r="AN21" s="39"/>
      <c r="AO21" s="39"/>
      <c r="AP21" s="39"/>
      <c r="AQ21" s="39"/>
      <c r="AR21" s="39"/>
      <c r="AS21" s="42"/>
      <c r="AT21" s="39"/>
    </row>
    <row r="22" spans="1:46" s="50" customFormat="1" ht="15.75" customHeight="1">
      <c r="A22" s="43">
        <f t="shared" si="3"/>
        <v>16</v>
      </c>
      <c r="B22" s="67" t="s">
        <v>55</v>
      </c>
      <c r="C22" s="68" t="s">
        <v>56</v>
      </c>
      <c r="D22" s="66" t="s">
        <v>53</v>
      </c>
      <c r="E22" s="38">
        <f>F22+G22+H22+I22+J22+K22+L22</f>
        <v>3803</v>
      </c>
      <c r="F22" s="115">
        <v>1221</v>
      </c>
      <c r="G22" s="114"/>
      <c r="H22" s="114"/>
      <c r="I22" s="114"/>
      <c r="J22" s="118">
        <f>IF(COUNT(N22:AE22)&lt;1,0,LARGE(N22:AE22,1))+IF(COUNT(N22:AE22)&lt;2,0,LARGE(N22:AE22,2))+IF(COUNT(N22:AE22)&lt;3,0,LARGE(N22:AE22,3))+IF(COUNT(N22:AE22)&lt;4,0,LARGE(N22:AE22,4))</f>
        <v>1970</v>
      </c>
      <c r="K22" s="120">
        <f>IF(COUNT(AO22:AT22)&lt;1,0,LARGE(AO22:AT22,1))+IF(COUNT(AO22:AT22)&lt;2,0,LARGE(AO22:AT22,2))+IF(COUNT(AO22:AT22)&lt;3,0,LARGE(AO22:AT22,3))</f>
        <v>612</v>
      </c>
      <c r="L22" s="121">
        <f>SUM(AF22:AN22)</f>
        <v>0</v>
      </c>
      <c r="M22" s="41"/>
      <c r="N22" s="39"/>
      <c r="O22" s="47"/>
      <c r="P22" s="47"/>
      <c r="Q22" s="39"/>
      <c r="R22" s="39"/>
      <c r="S22" s="39"/>
      <c r="T22" s="39"/>
      <c r="U22" s="39">
        <v>305</v>
      </c>
      <c r="V22" s="39">
        <v>1210</v>
      </c>
      <c r="W22" s="39"/>
      <c r="X22" s="39">
        <v>455</v>
      </c>
      <c r="Y22" s="39"/>
      <c r="Z22" s="39"/>
      <c r="AA22" s="39"/>
      <c r="AB22" s="39"/>
      <c r="AC22" s="39"/>
      <c r="AD22" s="42"/>
      <c r="AE22" s="39"/>
      <c r="AF22" s="39"/>
      <c r="AG22" s="39"/>
      <c r="AH22" s="39"/>
      <c r="AI22" s="39"/>
      <c r="AJ22" s="39"/>
      <c r="AK22" s="39"/>
      <c r="AL22" s="39"/>
      <c r="AM22" s="42"/>
      <c r="AN22" s="39"/>
      <c r="AO22" s="39"/>
      <c r="AP22" s="39"/>
      <c r="AQ22" s="39"/>
      <c r="AR22" s="39"/>
      <c r="AS22" s="42">
        <v>612</v>
      </c>
      <c r="AT22" s="39"/>
    </row>
    <row r="23" spans="1:46" s="50" customFormat="1" ht="15.75">
      <c r="A23" s="43">
        <f t="shared" si="3"/>
        <v>17</v>
      </c>
      <c r="B23" s="72" t="s">
        <v>142</v>
      </c>
      <c r="C23" s="73" t="s">
        <v>67</v>
      </c>
      <c r="D23" s="74" t="s">
        <v>18</v>
      </c>
      <c r="E23" s="38">
        <f>F23+G23+H23+I23+J23+K23+L23</f>
        <v>3744</v>
      </c>
      <c r="F23" s="114">
        <v>1212</v>
      </c>
      <c r="G23" s="114"/>
      <c r="H23" s="114"/>
      <c r="I23" s="114">
        <v>612</v>
      </c>
      <c r="J23" s="118">
        <f>IF(COUNT(N23:AE23)&lt;1,0,LARGE(N23:AE23,1))+IF(COUNT(N23:AE23)&lt;2,0,LARGE(N23:AE23,2))+IF(COUNT(N23:AE23)&lt;3,0,LARGE(N23:AE23,3))+IF(COUNT(N23:AE23)&lt;4,0,LARGE(N23:AE23,4))</f>
        <v>1358</v>
      </c>
      <c r="K23" s="120">
        <f>IF(COUNT(AO23:AT23)&lt;1,0,LARGE(AO23:AT23,1))+IF(COUNT(AO23:AT23)&lt;2,0,LARGE(AO23:AT23,2))+IF(COUNT(AO23:AT23)&lt;3,0,LARGE(AO23:AT23,3))</f>
        <v>312</v>
      </c>
      <c r="L23" s="121">
        <f>SUM(AF23:AN23)</f>
        <v>250</v>
      </c>
      <c r="M23" s="41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>
        <v>302</v>
      </c>
      <c r="AA23" s="39">
        <v>454</v>
      </c>
      <c r="AB23" s="39">
        <v>302</v>
      </c>
      <c r="AC23" s="39"/>
      <c r="AD23" s="42">
        <v>300</v>
      </c>
      <c r="AE23" s="39"/>
      <c r="AF23" s="39"/>
      <c r="AG23" s="39">
        <v>40</v>
      </c>
      <c r="AH23" s="39">
        <v>40</v>
      </c>
      <c r="AI23" s="39">
        <v>50</v>
      </c>
      <c r="AJ23" s="39">
        <v>30</v>
      </c>
      <c r="AK23" s="39">
        <v>20</v>
      </c>
      <c r="AL23" s="39">
        <v>30</v>
      </c>
      <c r="AM23" s="42">
        <v>40</v>
      </c>
      <c r="AN23" s="39"/>
      <c r="AO23" s="39"/>
      <c r="AP23" s="39"/>
      <c r="AQ23" s="39">
        <v>157</v>
      </c>
      <c r="AR23" s="39">
        <v>155</v>
      </c>
      <c r="AS23" s="42"/>
      <c r="AT23" s="39"/>
    </row>
    <row r="24" spans="1:46" s="50" customFormat="1" ht="15.75">
      <c r="A24" s="43">
        <f t="shared" si="3"/>
        <v>18</v>
      </c>
      <c r="B24" s="72" t="s">
        <v>140</v>
      </c>
      <c r="C24" s="73" t="s">
        <v>29</v>
      </c>
      <c r="D24" s="81"/>
      <c r="E24" s="38">
        <f>F24+G24+H24+I24+J24+K24+L24</f>
        <v>3580</v>
      </c>
      <c r="F24" s="114">
        <v>906</v>
      </c>
      <c r="G24" s="114"/>
      <c r="H24" s="114">
        <v>600</v>
      </c>
      <c r="I24" s="114"/>
      <c r="J24" s="118">
        <f>IF(COUNT(N24:AE24)&lt;1,0,LARGE(N24:AE24,1))+IF(COUNT(N24:AE24)&lt;2,0,LARGE(N24:AE24,2))+IF(COUNT(N24:AE24)&lt;3,0,LARGE(N24:AE24,3))+IF(COUNT(N24:AE24)&lt;4,0,LARGE(N24:AE24,4))</f>
        <v>1924</v>
      </c>
      <c r="K24" s="120">
        <f>IF(COUNT(AO24:AT24)&lt;1,0,LARGE(AO24:AT24,1))+IF(COUNT(AO24:AT24)&lt;2,0,LARGE(AO24:AT24,2))+IF(COUNT(AO24:AT24)&lt;3,0,LARGE(AO24:AT24,3))</f>
        <v>150</v>
      </c>
      <c r="L24" s="121">
        <f>SUM(AF24:AN24)</f>
        <v>0</v>
      </c>
      <c r="M24" s="41"/>
      <c r="N24" s="39"/>
      <c r="O24" s="39"/>
      <c r="P24" s="39"/>
      <c r="Q24" s="39"/>
      <c r="R24" s="39"/>
      <c r="S24" s="39"/>
      <c r="T24" s="39">
        <v>406</v>
      </c>
      <c r="U24" s="39"/>
      <c r="V24" s="39">
        <v>455</v>
      </c>
      <c r="W24" s="39">
        <v>760</v>
      </c>
      <c r="X24" s="39">
        <v>303</v>
      </c>
      <c r="Y24" s="39">
        <v>300</v>
      </c>
      <c r="Z24" s="39"/>
      <c r="AA24" s="39"/>
      <c r="AB24" s="39"/>
      <c r="AC24" s="39"/>
      <c r="AD24" s="42"/>
      <c r="AE24" s="39"/>
      <c r="AF24" s="39"/>
      <c r="AG24" s="39"/>
      <c r="AH24" s="39"/>
      <c r="AI24" s="39"/>
      <c r="AJ24" s="39"/>
      <c r="AK24" s="39"/>
      <c r="AL24" s="39"/>
      <c r="AM24" s="42"/>
      <c r="AN24" s="39"/>
      <c r="AO24" s="39"/>
      <c r="AP24" s="39"/>
      <c r="AQ24" s="39"/>
      <c r="AR24" s="39"/>
      <c r="AS24" s="42">
        <v>150</v>
      </c>
      <c r="AT24" s="39"/>
    </row>
    <row r="25" spans="1:46" s="50" customFormat="1" ht="15.75">
      <c r="A25" s="43">
        <f t="shared" si="3"/>
        <v>19</v>
      </c>
      <c r="B25" s="128" t="s">
        <v>43</v>
      </c>
      <c r="C25" s="96" t="s">
        <v>44</v>
      </c>
      <c r="D25" s="129" t="s">
        <v>18</v>
      </c>
      <c r="E25" s="38">
        <f>F25+G25+H25+I25+J25+K25+L25</f>
        <v>3346</v>
      </c>
      <c r="F25" s="114">
        <v>1515</v>
      </c>
      <c r="G25" s="114"/>
      <c r="H25" s="114"/>
      <c r="I25" s="114">
        <v>1227</v>
      </c>
      <c r="J25" s="118">
        <f>IF(COUNT(N25:AE25)&lt;1,0,LARGE(N25:AE25,1))+IF(COUNT(N25:AE25)&lt;2,0,LARGE(N25:AE25,2))+IF(COUNT(N25:AE25)&lt;3,0,LARGE(N25:AE25,3))+IF(COUNT(N25:AE25)&lt;4,0,LARGE(N25:AE25,4))</f>
        <v>604</v>
      </c>
      <c r="K25" s="120">
        <f>IF(COUNT(AO25:AT25)&lt;1,0,LARGE(AO25:AT25,1))+IF(COUNT(AO25:AT25)&lt;2,0,LARGE(AO25:AT25,2))+IF(COUNT(AO25:AT25)&lt;3,0,LARGE(AO25:AT25,3))</f>
        <v>0</v>
      </c>
      <c r="L25" s="121">
        <f>SUM(AF25:AN25)</f>
        <v>0</v>
      </c>
      <c r="M25" s="41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2"/>
      <c r="AE25" s="39">
        <v>604</v>
      </c>
      <c r="AF25" s="45"/>
      <c r="AG25" s="45"/>
      <c r="AH25" s="45"/>
      <c r="AI25" s="45"/>
      <c r="AJ25" s="45"/>
      <c r="AK25" s="45"/>
      <c r="AL25" s="45"/>
      <c r="AM25" s="46"/>
      <c r="AN25" s="45"/>
      <c r="AO25" s="45"/>
      <c r="AP25" s="45"/>
      <c r="AQ25" s="45"/>
      <c r="AR25" s="45"/>
      <c r="AS25" s="46"/>
      <c r="AT25" s="45"/>
    </row>
    <row r="26" spans="1:46" s="50" customFormat="1" ht="15.75">
      <c r="A26" s="43">
        <f t="shared" si="3"/>
        <v>20</v>
      </c>
      <c r="B26" s="72" t="s">
        <v>30</v>
      </c>
      <c r="C26" s="73" t="s">
        <v>118</v>
      </c>
      <c r="D26" s="74" t="s">
        <v>20</v>
      </c>
      <c r="E26" s="38">
        <f>F26+G26+H26+I26+J26+K26+L26</f>
        <v>2746</v>
      </c>
      <c r="F26" s="114"/>
      <c r="G26" s="114"/>
      <c r="H26" s="114">
        <v>1839</v>
      </c>
      <c r="I26" s="114"/>
      <c r="J26" s="118">
        <f>IF(COUNT(N26:AE26)&lt;1,0,LARGE(N26:AE26,1))+IF(COUNT(N26:AE26)&lt;2,0,LARGE(N26:AE26,2))+IF(COUNT(N26:AE26)&lt;3,0,LARGE(N26:AE26,3))+IF(COUNT(N26:AE26)&lt;4,0,LARGE(N26:AE26,4))</f>
        <v>907</v>
      </c>
      <c r="K26" s="120">
        <f>IF(COUNT(AO26:AT26)&lt;1,0,LARGE(AO26:AT26,1))+IF(COUNT(AO26:AT26)&lt;2,0,LARGE(AO26:AT26,2))+IF(COUNT(AO26:AT26)&lt;3,0,LARGE(AO26:AT26,3))</f>
        <v>0</v>
      </c>
      <c r="L26" s="121">
        <f>SUM(AF26:AN26)</f>
        <v>0</v>
      </c>
      <c r="M26" s="41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>
        <v>907</v>
      </c>
      <c r="Z26" s="39"/>
      <c r="AA26" s="39"/>
      <c r="AB26" s="39"/>
      <c r="AC26" s="39"/>
      <c r="AD26" s="42"/>
      <c r="AE26" s="39"/>
      <c r="AF26" s="45"/>
      <c r="AG26" s="45"/>
      <c r="AH26" s="45"/>
      <c r="AI26" s="45"/>
      <c r="AJ26" s="45"/>
      <c r="AK26" s="45"/>
      <c r="AL26" s="45"/>
      <c r="AM26" s="46"/>
      <c r="AN26" s="45"/>
      <c r="AO26" s="45"/>
      <c r="AP26" s="45"/>
      <c r="AQ26" s="45"/>
      <c r="AR26" s="45"/>
      <c r="AS26" s="46"/>
      <c r="AT26" s="45"/>
    </row>
    <row r="27" spans="1:46" s="50" customFormat="1" ht="15.75">
      <c r="A27" s="43">
        <f t="shared" si="3"/>
        <v>21</v>
      </c>
      <c r="B27" s="79" t="s">
        <v>128</v>
      </c>
      <c r="C27" s="80" t="s">
        <v>67</v>
      </c>
      <c r="D27" s="78" t="s">
        <v>26</v>
      </c>
      <c r="E27" s="38">
        <f>F27+G27+H27+I27+J27+K27+L27</f>
        <v>2739</v>
      </c>
      <c r="F27" s="114">
        <v>1512</v>
      </c>
      <c r="G27" s="114"/>
      <c r="H27" s="114">
        <v>1227</v>
      </c>
      <c r="I27" s="114"/>
      <c r="J27" s="118">
        <f>IF(COUNT(N27:AE27)&lt;1,0,LARGE(N27:AE27,1))+IF(COUNT(N27:AE27)&lt;2,0,LARGE(N27:AE27,2))+IF(COUNT(N27:AE27)&lt;3,0,LARGE(N27:AE27,3))+IF(COUNT(N27:AE27)&lt;4,0,LARGE(N27:AE27,4))</f>
        <v>0</v>
      </c>
      <c r="K27" s="120">
        <f>IF(COUNT(AO27:AT27)&lt;1,0,LARGE(AO27:AT27,1))+IF(COUNT(AO27:AT27)&lt;2,0,LARGE(AO27:AT27,2))+IF(COUNT(AO27:AT27)&lt;3,0,LARGE(AO27:AT27,3))</f>
        <v>0</v>
      </c>
      <c r="L27" s="121">
        <f>SUM(AF27:AN27)</f>
        <v>0</v>
      </c>
      <c r="M27" s="41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2"/>
      <c r="AE27" s="39"/>
      <c r="AF27" s="39"/>
      <c r="AG27" s="39"/>
      <c r="AH27" s="39"/>
      <c r="AI27" s="39"/>
      <c r="AJ27" s="39"/>
      <c r="AK27" s="39"/>
      <c r="AL27" s="39"/>
      <c r="AM27" s="42"/>
      <c r="AN27" s="39"/>
      <c r="AO27" s="39"/>
      <c r="AP27" s="39"/>
      <c r="AQ27" s="39"/>
      <c r="AR27" s="39"/>
      <c r="AS27" s="42"/>
      <c r="AT27" s="39"/>
    </row>
    <row r="28" spans="1:46" s="50" customFormat="1" ht="15.75">
      <c r="A28" s="43">
        <f t="shared" si="3"/>
        <v>22</v>
      </c>
      <c r="B28" s="70" t="s">
        <v>194</v>
      </c>
      <c r="C28" s="71" t="s">
        <v>84</v>
      </c>
      <c r="D28" s="48" t="s">
        <v>24</v>
      </c>
      <c r="E28" s="38">
        <f>F28+G28+H28+I28+J28+K28+L28</f>
        <v>2724</v>
      </c>
      <c r="F28" s="114">
        <v>1215</v>
      </c>
      <c r="G28" s="114">
        <v>909</v>
      </c>
      <c r="H28" s="114">
        <v>600</v>
      </c>
      <c r="I28" s="114"/>
      <c r="J28" s="118">
        <f>IF(COUNT(N28:AE28)&lt;1,0,LARGE(N28:AE28,1))+IF(COUNT(N28:AE28)&lt;2,0,LARGE(N28:AE28,2))+IF(COUNT(N28:AE28)&lt;3,0,LARGE(N28:AE28,3))+IF(COUNT(N28:AE28)&lt;4,0,LARGE(N28:AE28,4))</f>
        <v>0</v>
      </c>
      <c r="K28" s="120">
        <f>IF(COUNT(AO28:AT28)&lt;1,0,LARGE(AO28:AT28,1))+IF(COUNT(AO28:AT28)&lt;2,0,LARGE(AO28:AT28,2))+IF(COUNT(AO28:AT28)&lt;3,0,LARGE(AO28:AT28,3))</f>
        <v>0</v>
      </c>
      <c r="L28" s="121">
        <f>SUM(AF28:AN28)</f>
        <v>0</v>
      </c>
      <c r="M28" s="41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2"/>
      <c r="AE28" s="39"/>
      <c r="AF28" s="39"/>
      <c r="AG28" s="39"/>
      <c r="AH28" s="39"/>
      <c r="AI28" s="39"/>
      <c r="AJ28" s="39"/>
      <c r="AK28" s="39"/>
      <c r="AL28" s="39"/>
      <c r="AM28" s="42"/>
      <c r="AN28" s="39"/>
      <c r="AO28" s="39"/>
      <c r="AP28" s="39"/>
      <c r="AQ28" s="39"/>
      <c r="AR28" s="39"/>
      <c r="AS28" s="42"/>
      <c r="AT28" s="39"/>
    </row>
    <row r="29" spans="1:46" s="50" customFormat="1" ht="15.75">
      <c r="A29" s="43">
        <f t="shared" si="3"/>
        <v>23</v>
      </c>
      <c r="B29" s="72" t="s">
        <v>62</v>
      </c>
      <c r="C29" s="73" t="s">
        <v>48</v>
      </c>
      <c r="D29" s="81" t="s">
        <v>34</v>
      </c>
      <c r="E29" s="38">
        <f>F29+G29+H29+I29+J29+K29+L29</f>
        <v>2542</v>
      </c>
      <c r="F29" s="114">
        <v>1521</v>
      </c>
      <c r="G29" s="114"/>
      <c r="H29" s="114"/>
      <c r="I29" s="114"/>
      <c r="J29" s="118">
        <f>IF(COUNT(N29:AE29)&lt;1,0,LARGE(N29:AE29,1))+IF(COUNT(N29:AE29)&lt;2,0,LARGE(N29:AE29,2))+IF(COUNT(N29:AE29)&lt;3,0,LARGE(N29:AE29,3))+IF(COUNT(N29:AE29)&lt;4,0,LARGE(N29:AE29,4))</f>
        <v>756</v>
      </c>
      <c r="K29" s="120">
        <f>IF(COUNT(AO29:AT29)&lt;1,0,LARGE(AO29:AT29,1))+IF(COUNT(AO29:AT29)&lt;2,0,LARGE(AO29:AT29,2))+IF(COUNT(AO29:AT29)&lt;3,0,LARGE(AO29:AT29,3))</f>
        <v>225</v>
      </c>
      <c r="L29" s="121">
        <f>SUM(AF29:AN29)</f>
        <v>40</v>
      </c>
      <c r="M29" s="41"/>
      <c r="N29" s="39"/>
      <c r="O29" s="39"/>
      <c r="P29" s="39"/>
      <c r="Q29" s="39"/>
      <c r="R29" s="39">
        <v>150</v>
      </c>
      <c r="S29" s="39"/>
      <c r="T29" s="39"/>
      <c r="U29" s="39"/>
      <c r="V29" s="39"/>
      <c r="W29" s="39"/>
      <c r="X29" s="39"/>
      <c r="Y29" s="39">
        <v>606</v>
      </c>
      <c r="Z29" s="39"/>
      <c r="AA29" s="39"/>
      <c r="AB29" s="39"/>
      <c r="AC29" s="39"/>
      <c r="AD29" s="42"/>
      <c r="AE29" s="39"/>
      <c r="AF29" s="39"/>
      <c r="AG29" s="39"/>
      <c r="AH29" s="39"/>
      <c r="AI29" s="39">
        <v>40</v>
      </c>
      <c r="AJ29" s="39"/>
      <c r="AK29" s="39"/>
      <c r="AL29" s="39"/>
      <c r="AM29" s="42"/>
      <c r="AN29" s="39"/>
      <c r="AO29" s="39"/>
      <c r="AP29" s="39"/>
      <c r="AQ29" s="39"/>
      <c r="AR29" s="39"/>
      <c r="AS29" s="42"/>
      <c r="AT29" s="39">
        <v>225</v>
      </c>
    </row>
    <row r="30" spans="1:46" s="50" customFormat="1" ht="15.75">
      <c r="A30" s="43">
        <f t="shared" si="3"/>
        <v>24</v>
      </c>
      <c r="B30" s="72" t="s">
        <v>222</v>
      </c>
      <c r="C30" s="73" t="s">
        <v>67</v>
      </c>
      <c r="D30" s="74" t="s">
        <v>22</v>
      </c>
      <c r="E30" s="38">
        <f>F30+G30+H30+I30+J30+K30+L30</f>
        <v>2476</v>
      </c>
      <c r="F30" s="114">
        <v>915</v>
      </c>
      <c r="G30" s="114">
        <v>603</v>
      </c>
      <c r="H30" s="114"/>
      <c r="I30" s="114"/>
      <c r="J30" s="118">
        <f>IF(COUNT(N30:AE30)&lt;1,0,LARGE(N30:AE30,1))+IF(COUNT(N30:AE30)&lt;2,0,LARGE(N30:AE30,2))+IF(COUNT(N30:AE30)&lt;3,0,LARGE(N30:AE30,3))+IF(COUNT(N30:AE30)&lt;4,0,LARGE(N30:AE30,4))</f>
        <v>908</v>
      </c>
      <c r="K30" s="120">
        <f>IF(COUNT(AO30:AT30)&lt;1,0,LARGE(AO30:AT30,1))+IF(COUNT(AO30:AT30)&lt;2,0,LARGE(AO30:AT30,2))+IF(COUNT(AO30:AT30)&lt;3,0,LARGE(AO30:AT30,3))</f>
        <v>0</v>
      </c>
      <c r="L30" s="121">
        <f>SUM(AF30:AN30)</f>
        <v>50</v>
      </c>
      <c r="M30" s="41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>
        <v>908</v>
      </c>
      <c r="AB30" s="39"/>
      <c r="AC30" s="39"/>
      <c r="AD30" s="42"/>
      <c r="AE30" s="39"/>
      <c r="AF30" s="39"/>
      <c r="AG30" s="39"/>
      <c r="AH30" s="39"/>
      <c r="AI30" s="39"/>
      <c r="AJ30" s="39"/>
      <c r="AK30" s="39">
        <v>20</v>
      </c>
      <c r="AL30" s="39">
        <v>20</v>
      </c>
      <c r="AM30" s="42">
        <v>10</v>
      </c>
      <c r="AN30" s="39"/>
      <c r="AO30" s="39"/>
      <c r="AP30" s="39"/>
      <c r="AQ30" s="39"/>
      <c r="AR30" s="39"/>
      <c r="AS30" s="42"/>
      <c r="AT30" s="39"/>
    </row>
    <row r="31" spans="1:46" s="50" customFormat="1" ht="15.75">
      <c r="A31" s="43">
        <f t="shared" si="3"/>
        <v>25</v>
      </c>
      <c r="B31" s="79" t="s">
        <v>46</v>
      </c>
      <c r="C31" s="80" t="s">
        <v>47</v>
      </c>
      <c r="D31" s="78" t="s">
        <v>119</v>
      </c>
      <c r="E31" s="38">
        <f>F31+G31+H31+I31+J31+K31+L31</f>
        <v>2272</v>
      </c>
      <c r="F31" s="114"/>
      <c r="G31" s="114"/>
      <c r="H31" s="114"/>
      <c r="I31" s="114">
        <v>612</v>
      </c>
      <c r="J31" s="118">
        <f>IF(COUNT(N31:AE31)&lt;1,0,LARGE(N31:AE31,1))+IF(COUNT(N31:AE31)&lt;2,0,LARGE(N31:AE31,2))+IF(COUNT(N31:AE31)&lt;3,0,LARGE(N31:AE31,3))+IF(COUNT(N31:AE31)&lt;4,0,LARGE(N31:AE31,4))</f>
        <v>1510</v>
      </c>
      <c r="K31" s="120">
        <f>IF(COUNT(AO31:AT31)&lt;1,0,LARGE(AO31:AT31,1))+IF(COUNT(AO31:AT31)&lt;2,0,LARGE(AO31:AT31,2))+IF(COUNT(AO31:AT31)&lt;3,0,LARGE(AO31:AT31,3))</f>
        <v>0</v>
      </c>
      <c r="L31" s="121">
        <f>SUM(AF31:AN31)</f>
        <v>150</v>
      </c>
      <c r="M31" s="41"/>
      <c r="N31" s="39"/>
      <c r="O31" s="39"/>
      <c r="P31" s="39"/>
      <c r="Q31" s="39"/>
      <c r="R31" s="39"/>
      <c r="S31" s="39"/>
      <c r="T31" s="39"/>
      <c r="U31" s="39"/>
      <c r="V31" s="39"/>
      <c r="W31" s="39">
        <v>454</v>
      </c>
      <c r="X31" s="39">
        <v>606</v>
      </c>
      <c r="Y31" s="39">
        <v>450</v>
      </c>
      <c r="Z31" s="39"/>
      <c r="AA31" s="39"/>
      <c r="AB31" s="39"/>
      <c r="AC31" s="39"/>
      <c r="AD31" s="42"/>
      <c r="AE31" s="39"/>
      <c r="AF31" s="39">
        <v>20</v>
      </c>
      <c r="AG31" s="39"/>
      <c r="AH31" s="39">
        <v>30</v>
      </c>
      <c r="AI31" s="39">
        <v>40</v>
      </c>
      <c r="AJ31" s="39"/>
      <c r="AK31" s="39">
        <v>20</v>
      </c>
      <c r="AL31" s="39">
        <v>20</v>
      </c>
      <c r="AM31" s="42">
        <v>20</v>
      </c>
      <c r="AN31" s="39"/>
      <c r="AO31" s="39"/>
      <c r="AP31" s="39"/>
      <c r="AQ31" s="39"/>
      <c r="AR31" s="39"/>
      <c r="AS31" s="42"/>
      <c r="AT31" s="39"/>
    </row>
    <row r="32" spans="1:46" s="50" customFormat="1" ht="15.75">
      <c r="A32" s="43">
        <f t="shared" si="3"/>
        <v>26</v>
      </c>
      <c r="B32" s="72" t="s">
        <v>167</v>
      </c>
      <c r="C32" s="73" t="s">
        <v>200</v>
      </c>
      <c r="D32" s="74" t="s">
        <v>168</v>
      </c>
      <c r="E32" s="38">
        <f>F32+G32+H32+I32+J32+K32+L32</f>
        <v>2257</v>
      </c>
      <c r="F32" s="114">
        <v>924</v>
      </c>
      <c r="G32" s="114"/>
      <c r="H32" s="114"/>
      <c r="I32" s="114"/>
      <c r="J32" s="118">
        <f>IF(COUNT(N32:AE32)&lt;1,0,LARGE(N32:AE32,1))+IF(COUNT(N32:AE32)&lt;2,0,LARGE(N32:AE32,2))+IF(COUNT(N32:AE32)&lt;3,0,LARGE(N32:AE32,3))+IF(COUNT(N32:AE32)&lt;4,0,LARGE(N32:AE32,4))</f>
        <v>1058</v>
      </c>
      <c r="K32" s="120">
        <f>IF(COUNT(AO32:AT32)&lt;1,0,LARGE(AO32:AT32,1))+IF(COUNT(AO32:AT32)&lt;2,0,LARGE(AO32:AT32,2))+IF(COUNT(AO32:AT32)&lt;3,0,LARGE(AO32:AT32,3))</f>
        <v>75</v>
      </c>
      <c r="L32" s="121">
        <f>SUM(AF32:AN32)</f>
        <v>200</v>
      </c>
      <c r="M32" s="41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>
        <v>605</v>
      </c>
      <c r="AB32" s="39">
        <v>453</v>
      </c>
      <c r="AC32" s="39"/>
      <c r="AD32" s="42"/>
      <c r="AE32" s="39"/>
      <c r="AF32" s="39">
        <v>40</v>
      </c>
      <c r="AG32" s="39"/>
      <c r="AH32" s="39">
        <v>30</v>
      </c>
      <c r="AI32" s="39">
        <v>20</v>
      </c>
      <c r="AJ32" s="39">
        <v>60</v>
      </c>
      <c r="AK32" s="39">
        <v>20</v>
      </c>
      <c r="AL32" s="39"/>
      <c r="AM32" s="42">
        <v>30</v>
      </c>
      <c r="AN32" s="39"/>
      <c r="AO32" s="39"/>
      <c r="AP32" s="39"/>
      <c r="AQ32" s="39"/>
      <c r="AR32" s="39">
        <v>75</v>
      </c>
      <c r="AS32" s="42"/>
      <c r="AT32" s="39"/>
    </row>
    <row r="33" spans="1:46" s="50" customFormat="1" ht="15.75">
      <c r="A33" s="43">
        <f t="shared" si="3"/>
        <v>27</v>
      </c>
      <c r="B33" s="70" t="s">
        <v>75</v>
      </c>
      <c r="C33" s="71" t="s">
        <v>76</v>
      </c>
      <c r="D33" s="99" t="s">
        <v>24</v>
      </c>
      <c r="E33" s="38">
        <f>F33+G33+H33+I33+J33+K33+L33</f>
        <v>2210</v>
      </c>
      <c r="F33" s="114">
        <v>1212</v>
      </c>
      <c r="G33" s="114"/>
      <c r="H33" s="114"/>
      <c r="I33" s="114"/>
      <c r="J33" s="118">
        <f>IF(COUNT(N33:AE33)&lt;1,0,LARGE(N33:AE33,1))+IF(COUNT(N33:AE33)&lt;2,0,LARGE(N33:AE33,2))+IF(COUNT(N33:AE33)&lt;3,0,LARGE(N33:AE33,3))+IF(COUNT(N33:AE33)&lt;4,0,LARGE(N33:AE33,4))</f>
        <v>758</v>
      </c>
      <c r="K33" s="120">
        <f>IF(COUNT(AO33:AT33)&lt;1,0,LARGE(AO33:AT33,1))+IF(COUNT(AO33:AT33)&lt;2,0,LARGE(AO33:AT33,2))+IF(COUNT(AO33:AT33)&lt;3,0,LARGE(AO33:AT33,3))</f>
        <v>0</v>
      </c>
      <c r="L33" s="121">
        <f>SUM(AF33:AN33)</f>
        <v>240</v>
      </c>
      <c r="M33" s="41"/>
      <c r="N33" s="39"/>
      <c r="O33" s="39"/>
      <c r="P33" s="39"/>
      <c r="Q33" s="39"/>
      <c r="R33" s="39"/>
      <c r="S33" s="39">
        <v>758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2"/>
      <c r="AE33" s="39"/>
      <c r="AF33" s="39">
        <v>110</v>
      </c>
      <c r="AG33" s="39">
        <v>40</v>
      </c>
      <c r="AH33" s="39">
        <v>30</v>
      </c>
      <c r="AI33" s="39">
        <v>30</v>
      </c>
      <c r="AJ33" s="39"/>
      <c r="AK33" s="39">
        <v>30</v>
      </c>
      <c r="AL33" s="39"/>
      <c r="AM33" s="42"/>
      <c r="AN33" s="39"/>
      <c r="AO33" s="39"/>
      <c r="AP33" s="39"/>
      <c r="AQ33" s="39"/>
      <c r="AR33" s="39"/>
      <c r="AS33" s="42"/>
      <c r="AT33" s="39"/>
    </row>
    <row r="34" spans="1:46" s="50" customFormat="1" ht="15.75">
      <c r="A34" s="43">
        <f t="shared" si="3"/>
        <v>28</v>
      </c>
      <c r="B34" s="72" t="s">
        <v>241</v>
      </c>
      <c r="C34" s="73" t="s">
        <v>76</v>
      </c>
      <c r="D34" s="75" t="s">
        <v>244</v>
      </c>
      <c r="E34" s="38">
        <f>F34+G34+H34+I34+J34+K34+L34</f>
        <v>2198</v>
      </c>
      <c r="F34" s="114">
        <v>1818</v>
      </c>
      <c r="G34" s="114"/>
      <c r="H34" s="114"/>
      <c r="I34" s="114"/>
      <c r="J34" s="118">
        <f>IF(COUNT(N34:AE34)&lt;1,0,LARGE(N34:AE34,1))+IF(COUNT(N34:AE34)&lt;2,0,LARGE(N34:AE34,2))+IF(COUNT(N34:AE34)&lt;3,0,LARGE(N34:AE34,3))+IF(COUNT(N34:AE34)&lt;4,0,LARGE(N34:AE34,4))</f>
        <v>0</v>
      </c>
      <c r="K34" s="120">
        <f>IF(COUNT(AO34:AT34)&lt;1,0,LARGE(AO34:AT34,1))+IF(COUNT(AO34:AT34)&lt;2,0,LARGE(AO34:AT34,2))+IF(COUNT(AO34:AT34)&lt;3,0,LARGE(AO34:AT34,3))</f>
        <v>380</v>
      </c>
      <c r="L34" s="121">
        <f>SUM(AF34:AN34)</f>
        <v>0</v>
      </c>
      <c r="M34" s="41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2"/>
      <c r="AE34" s="39"/>
      <c r="AF34" s="39"/>
      <c r="AG34" s="39"/>
      <c r="AH34" s="39"/>
      <c r="AI34" s="39"/>
      <c r="AJ34" s="39"/>
      <c r="AK34" s="39"/>
      <c r="AL34" s="39"/>
      <c r="AM34" s="42"/>
      <c r="AN34" s="39"/>
      <c r="AO34" s="39"/>
      <c r="AP34" s="39">
        <v>380</v>
      </c>
      <c r="AQ34" s="39"/>
      <c r="AR34" s="39"/>
      <c r="AS34" s="42"/>
      <c r="AT34" s="39"/>
    </row>
    <row r="35" spans="1:46" s="50" customFormat="1" ht="15.75">
      <c r="A35" s="43">
        <f t="shared" si="3"/>
        <v>29</v>
      </c>
      <c r="B35" s="72" t="s">
        <v>266</v>
      </c>
      <c r="C35" s="73" t="s">
        <v>246</v>
      </c>
      <c r="D35" s="82" t="s">
        <v>27</v>
      </c>
      <c r="E35" s="38">
        <f>F35+G35+H35+I35+J35+K35+L35</f>
        <v>2130</v>
      </c>
      <c r="F35" s="114"/>
      <c r="G35" s="114">
        <v>2130</v>
      </c>
      <c r="H35" s="114"/>
      <c r="I35" s="114"/>
      <c r="J35" s="118">
        <f>IF(COUNT(N35:AE35)&lt;1,0,LARGE(N35:AE35,1))+IF(COUNT(N35:AE35)&lt;2,0,LARGE(N35:AE35,2))+IF(COUNT(N35:AE35)&lt;3,0,LARGE(N35:AE35,3))+IF(COUNT(N35:AE35)&lt;4,0,LARGE(N35:AE35,4))</f>
        <v>0</v>
      </c>
      <c r="K35" s="120">
        <f>IF(COUNT(AO35:AT35)&lt;1,0,LARGE(AO35:AT35,1))+IF(COUNT(AO35:AT35)&lt;2,0,LARGE(AO35:AT35,2))+IF(COUNT(AO35:AT35)&lt;3,0,LARGE(AO35:AT35,3))</f>
        <v>0</v>
      </c>
      <c r="L35" s="121">
        <f>SUM(AF35:AN35)</f>
        <v>0</v>
      </c>
      <c r="M35" s="41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2"/>
      <c r="AE35" s="39"/>
      <c r="AF35" s="39"/>
      <c r="AG35" s="39"/>
      <c r="AH35" s="39"/>
      <c r="AI35" s="39"/>
      <c r="AJ35" s="39"/>
      <c r="AK35" s="39"/>
      <c r="AL35" s="39"/>
      <c r="AM35" s="42"/>
      <c r="AN35" s="39"/>
      <c r="AO35" s="39"/>
      <c r="AP35" s="39"/>
      <c r="AQ35" s="39"/>
      <c r="AR35" s="39"/>
      <c r="AS35" s="42"/>
      <c r="AT35" s="39"/>
    </row>
    <row r="36" spans="1:46" s="50" customFormat="1" ht="15.75">
      <c r="A36" s="43">
        <f t="shared" si="3"/>
        <v>30</v>
      </c>
      <c r="B36" s="86" t="s">
        <v>89</v>
      </c>
      <c r="C36" s="87" t="s">
        <v>88</v>
      </c>
      <c r="D36" s="74" t="s">
        <v>19</v>
      </c>
      <c r="E36" s="38">
        <f>F36+G36+H36+I36+J36+K36+L36</f>
        <v>1980</v>
      </c>
      <c r="F36" s="114">
        <v>900</v>
      </c>
      <c r="G36" s="114"/>
      <c r="H36" s="114"/>
      <c r="I36" s="114"/>
      <c r="J36" s="118">
        <f>IF(COUNT(N36:AE36)&lt;1,0,LARGE(N36:AE36,1))+IF(COUNT(N36:AE36)&lt;2,0,LARGE(N36:AE36,2))+IF(COUNT(N36:AE36)&lt;3,0,LARGE(N36:AE36,3))+IF(COUNT(N36:AE36)&lt;4,0,LARGE(N36:AE36,4))</f>
        <v>1060</v>
      </c>
      <c r="K36" s="120">
        <f>IF(COUNT(AO36:AT36)&lt;1,0,LARGE(AO36:AT36,1))+IF(COUNT(AO36:AT36)&lt;2,0,LARGE(AO36:AT36,2))+IF(COUNT(AO36:AT36)&lt;3,0,LARGE(AO36:AT36,3))</f>
        <v>0</v>
      </c>
      <c r="L36" s="121">
        <f>SUM(AF36:AN36)</f>
        <v>20</v>
      </c>
      <c r="M36" s="41"/>
      <c r="N36" s="39"/>
      <c r="O36" s="39"/>
      <c r="P36" s="39"/>
      <c r="Q36" s="39"/>
      <c r="R36" s="39"/>
      <c r="S36" s="39"/>
      <c r="T36" s="39"/>
      <c r="U36" s="39">
        <v>456</v>
      </c>
      <c r="V36" s="39"/>
      <c r="W36" s="39"/>
      <c r="X36" s="39"/>
      <c r="Y36" s="39">
        <v>604</v>
      </c>
      <c r="Z36" s="39"/>
      <c r="AA36" s="39"/>
      <c r="AB36" s="39"/>
      <c r="AC36" s="39"/>
      <c r="AD36" s="42"/>
      <c r="AE36" s="39"/>
      <c r="AF36" s="51"/>
      <c r="AG36" s="51"/>
      <c r="AH36" s="51"/>
      <c r="AI36" s="51"/>
      <c r="AJ36" s="51"/>
      <c r="AK36" s="51"/>
      <c r="AL36" s="51">
        <v>20</v>
      </c>
      <c r="AM36" s="53"/>
      <c r="AN36" s="51"/>
      <c r="AO36" s="51"/>
      <c r="AP36" s="51"/>
      <c r="AQ36" s="51"/>
      <c r="AR36" s="51"/>
      <c r="AS36" s="53"/>
      <c r="AT36" s="51"/>
    </row>
    <row r="37" spans="1:46" s="50" customFormat="1" ht="15.75">
      <c r="A37" s="43">
        <f t="shared" si="3"/>
        <v>31</v>
      </c>
      <c r="B37" s="72" t="s">
        <v>170</v>
      </c>
      <c r="C37" s="73" t="s">
        <v>44</v>
      </c>
      <c r="D37" s="74" t="s">
        <v>34</v>
      </c>
      <c r="E37" s="38">
        <f>F37+G37+H37+I37+J37+K37+L37</f>
        <v>1969</v>
      </c>
      <c r="F37" s="114">
        <v>603</v>
      </c>
      <c r="G37" s="114"/>
      <c r="H37" s="114"/>
      <c r="I37" s="114"/>
      <c r="J37" s="118">
        <f>IF(COUNT(N37:AE37)&lt;1,0,LARGE(N37:AE37,1))+IF(COUNT(N37:AE37)&lt;2,0,LARGE(N37:AE37,2))+IF(COUNT(N37:AE37)&lt;3,0,LARGE(N37:AE37,3))+IF(COUNT(N37:AE37)&lt;4,0,LARGE(N37:AE37,4))</f>
        <v>756</v>
      </c>
      <c r="K37" s="120">
        <f>IF(COUNT(AO37:AT37)&lt;1,0,LARGE(AO37:AT37,1))+IF(COUNT(AO37:AT37)&lt;2,0,LARGE(AO37:AT37,2))+IF(COUNT(AO37:AT37)&lt;3,0,LARGE(AO37:AT37,3))</f>
        <v>610</v>
      </c>
      <c r="L37" s="121">
        <f>SUM(AF37:AN37)</f>
        <v>0</v>
      </c>
      <c r="M37" s="41"/>
      <c r="N37" s="39"/>
      <c r="O37" s="39"/>
      <c r="P37" s="39"/>
      <c r="Q37" s="39"/>
      <c r="R37" s="39">
        <v>756</v>
      </c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2"/>
      <c r="AE37" s="39"/>
      <c r="AF37" s="39"/>
      <c r="AG37" s="39"/>
      <c r="AH37" s="39"/>
      <c r="AI37" s="39"/>
      <c r="AJ37" s="39"/>
      <c r="AK37" s="39"/>
      <c r="AL37" s="39"/>
      <c r="AM37" s="42"/>
      <c r="AN37" s="39"/>
      <c r="AO37" s="39"/>
      <c r="AP37" s="39"/>
      <c r="AQ37" s="39"/>
      <c r="AR37" s="39"/>
      <c r="AS37" s="42"/>
      <c r="AT37" s="39">
        <v>610</v>
      </c>
    </row>
    <row r="38" spans="1:46" s="50" customFormat="1" ht="15.75">
      <c r="A38" s="43">
        <f t="shared" si="3"/>
        <v>32</v>
      </c>
      <c r="B38" s="72" t="s">
        <v>203</v>
      </c>
      <c r="C38" s="73" t="s">
        <v>160</v>
      </c>
      <c r="D38" s="74" t="s">
        <v>165</v>
      </c>
      <c r="E38" s="38">
        <f>F38+G38+H38+I38+J38+K38+L38</f>
        <v>1884</v>
      </c>
      <c r="F38" s="116">
        <v>1824</v>
      </c>
      <c r="G38" s="116"/>
      <c r="H38" s="116"/>
      <c r="I38" s="116"/>
      <c r="J38" s="118">
        <f>IF(COUNT(N38:AE38)&lt;1,0,LARGE(N38:AE38,1))+IF(COUNT(N38:AE38)&lt;2,0,LARGE(N38:AE38,2))+IF(COUNT(N38:AE38)&lt;3,0,LARGE(N38:AE38,3))+IF(COUNT(N38:AE38)&lt;4,0,LARGE(N38:AE38,4))</f>
        <v>0</v>
      </c>
      <c r="K38" s="120">
        <f>IF(COUNT(AO38:AT38)&lt;1,0,LARGE(AO38:AT38,1))+IF(COUNT(AO38:AT38)&lt;2,0,LARGE(AO38:AT38,2))+IF(COUNT(AO38:AT38)&lt;3,0,LARGE(AO38:AT38,3))</f>
        <v>0</v>
      </c>
      <c r="L38" s="121">
        <f>SUM(AF38:AN38)</f>
        <v>60</v>
      </c>
      <c r="M38" s="52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3"/>
      <c r="AE38" s="51"/>
      <c r="AF38" s="39"/>
      <c r="AG38" s="39"/>
      <c r="AH38" s="39"/>
      <c r="AI38" s="39">
        <v>50</v>
      </c>
      <c r="AJ38" s="39"/>
      <c r="AK38" s="39"/>
      <c r="AL38" s="39"/>
      <c r="AM38" s="42">
        <v>10</v>
      </c>
      <c r="AN38" s="39"/>
      <c r="AO38" s="39"/>
      <c r="AP38" s="39"/>
      <c r="AQ38" s="39"/>
      <c r="AR38" s="39"/>
      <c r="AS38" s="42"/>
      <c r="AT38" s="39"/>
    </row>
    <row r="39" spans="1:46" s="50" customFormat="1" ht="15.75">
      <c r="A39" s="43">
        <f t="shared" si="3"/>
        <v>33</v>
      </c>
      <c r="B39" s="88" t="s">
        <v>123</v>
      </c>
      <c r="C39" s="89" t="s">
        <v>120</v>
      </c>
      <c r="D39" s="48"/>
      <c r="E39" s="38">
        <f>F39+G39+H39+I39+J39+K39+L39</f>
        <v>1821</v>
      </c>
      <c r="F39" s="114">
        <v>1215</v>
      </c>
      <c r="G39" s="114"/>
      <c r="H39" s="114"/>
      <c r="I39" s="114">
        <v>606</v>
      </c>
      <c r="J39" s="118">
        <f>IF(COUNT(N39:AE39)&lt;1,0,LARGE(N39:AE39,1))+IF(COUNT(N39:AE39)&lt;2,0,LARGE(N39:AE39,2))+IF(COUNT(N39:AE39)&lt;3,0,LARGE(N39:AE39,3))+IF(COUNT(N39:AE39)&lt;4,0,LARGE(N39:AE39,4))</f>
        <v>0</v>
      </c>
      <c r="K39" s="120">
        <f>IF(COUNT(AO39:AT39)&lt;1,0,LARGE(AO39:AT39,1))+IF(COUNT(AO39:AT39)&lt;2,0,LARGE(AO39:AT39,2))+IF(COUNT(AO39:AT39)&lt;3,0,LARGE(AO39:AT39,3))</f>
        <v>0</v>
      </c>
      <c r="L39" s="121">
        <f>SUM(AF39:AN39)</f>
        <v>0</v>
      </c>
      <c r="M39" s="41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2"/>
      <c r="AE39" s="39"/>
      <c r="AF39" s="39"/>
      <c r="AG39" s="39"/>
      <c r="AH39" s="39"/>
      <c r="AI39" s="39"/>
      <c r="AJ39" s="39"/>
      <c r="AK39" s="39"/>
      <c r="AL39" s="39"/>
      <c r="AM39" s="42"/>
      <c r="AN39" s="39"/>
      <c r="AO39" s="39"/>
      <c r="AP39" s="39"/>
      <c r="AQ39" s="39"/>
      <c r="AR39" s="39"/>
      <c r="AS39" s="42"/>
      <c r="AT39" s="39"/>
    </row>
    <row r="40" spans="1:46" s="50" customFormat="1" ht="15.75">
      <c r="A40" s="43">
        <f aca="true" t="shared" si="4" ref="A40:A71">A39+1</f>
        <v>34</v>
      </c>
      <c r="B40" s="64" t="s">
        <v>36</v>
      </c>
      <c r="C40" s="65" t="s">
        <v>37</v>
      </c>
      <c r="D40" s="69" t="s">
        <v>38</v>
      </c>
      <c r="E40" s="38">
        <f>F40+G40+H40+I40+J40+K40+L40</f>
        <v>1598</v>
      </c>
      <c r="F40" s="113"/>
      <c r="G40" s="113"/>
      <c r="H40" s="113"/>
      <c r="I40" s="113"/>
      <c r="J40" s="118">
        <f>IF(COUNT(N40:AE40)&lt;1,0,LARGE(N40:AE40,1))+IF(COUNT(N40:AE40)&lt;2,0,LARGE(N40:AE40,2))+IF(COUNT(N40:AE40)&lt;3,0,LARGE(N40:AE40,3))+IF(COUNT(N40:AE40)&lt;4,0,LARGE(N40:AE40,4))</f>
        <v>908</v>
      </c>
      <c r="K40" s="120">
        <f>IF(COUNT(AO40:AT40)&lt;1,0,LARGE(AO40:AT40,1))+IF(COUNT(AO40:AT40)&lt;2,0,LARGE(AO40:AT40,2))+IF(COUNT(AO40:AT40)&lt;3,0,LARGE(AO40:AT40,3))</f>
        <v>610</v>
      </c>
      <c r="L40" s="121">
        <f>SUM(AF40:AN40)</f>
        <v>80</v>
      </c>
      <c r="M40" s="44"/>
      <c r="N40" s="40"/>
      <c r="O40" s="40"/>
      <c r="P40" s="49"/>
      <c r="Q40" s="45"/>
      <c r="R40" s="45">
        <v>456</v>
      </c>
      <c r="S40" s="45"/>
      <c r="T40" s="45"/>
      <c r="U40" s="45"/>
      <c r="V40" s="45"/>
      <c r="W40" s="45"/>
      <c r="X40" s="45"/>
      <c r="Y40" s="45">
        <v>452</v>
      </c>
      <c r="Z40" s="45"/>
      <c r="AA40" s="45"/>
      <c r="AB40" s="45"/>
      <c r="AC40" s="45"/>
      <c r="AD40" s="46"/>
      <c r="AE40" s="45"/>
      <c r="AF40" s="45"/>
      <c r="AG40" s="45"/>
      <c r="AH40" s="45">
        <v>30</v>
      </c>
      <c r="AI40" s="45">
        <v>50</v>
      </c>
      <c r="AJ40" s="45"/>
      <c r="AK40" s="45"/>
      <c r="AL40" s="45"/>
      <c r="AM40" s="46"/>
      <c r="AN40" s="45"/>
      <c r="AO40" s="45"/>
      <c r="AP40" s="45">
        <v>610</v>
      </c>
      <c r="AQ40" s="45"/>
      <c r="AR40" s="45"/>
      <c r="AS40" s="46"/>
      <c r="AT40" s="45"/>
    </row>
    <row r="41" spans="1:46" s="50" customFormat="1" ht="15.75">
      <c r="A41" s="43">
        <f t="shared" si="4"/>
        <v>35</v>
      </c>
      <c r="B41" s="72" t="s">
        <v>87</v>
      </c>
      <c r="C41" s="73" t="s">
        <v>88</v>
      </c>
      <c r="D41" s="75" t="s">
        <v>24</v>
      </c>
      <c r="E41" s="38">
        <f>F41+G41+H41+I41+J41+K41+L41</f>
        <v>1548</v>
      </c>
      <c r="F41" s="114"/>
      <c r="G41" s="114">
        <v>1518</v>
      </c>
      <c r="H41" s="114"/>
      <c r="I41" s="114"/>
      <c r="J41" s="118">
        <f>IF(COUNT(N41:AE41)&lt;1,0,LARGE(N41:AE41,1))+IF(COUNT(N41:AE41)&lt;2,0,LARGE(N41:AE41,2))+IF(COUNT(N41:AE41)&lt;3,0,LARGE(N41:AE41,3))+IF(COUNT(N41:AE41)&lt;4,0,LARGE(N41:AE41,4))</f>
        <v>0</v>
      </c>
      <c r="K41" s="120">
        <f>IF(COUNT(AO41:AT41)&lt;1,0,LARGE(AO41:AT41,1))+IF(COUNT(AO41:AT41)&lt;2,0,LARGE(AO41:AT41,2))+IF(COUNT(AO41:AT41)&lt;3,0,LARGE(AO41:AT41,3))</f>
        <v>0</v>
      </c>
      <c r="L41" s="121">
        <f>SUM(AF41:AN41)</f>
        <v>30</v>
      </c>
      <c r="M41" s="41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2"/>
      <c r="AE41" s="39"/>
      <c r="AF41" s="39">
        <v>30</v>
      </c>
      <c r="AG41" s="39"/>
      <c r="AH41" s="39"/>
      <c r="AI41" s="39"/>
      <c r="AJ41" s="39"/>
      <c r="AK41" s="39"/>
      <c r="AL41" s="39"/>
      <c r="AM41" s="42"/>
      <c r="AN41" s="39"/>
      <c r="AO41" s="39"/>
      <c r="AP41" s="39"/>
      <c r="AQ41" s="39"/>
      <c r="AR41" s="39"/>
      <c r="AS41" s="42"/>
      <c r="AT41" s="39"/>
    </row>
    <row r="42" spans="1:46" s="50" customFormat="1" ht="15.75">
      <c r="A42" s="43">
        <f t="shared" si="4"/>
        <v>36</v>
      </c>
      <c r="B42" s="72" t="s">
        <v>242</v>
      </c>
      <c r="C42" s="73" t="s">
        <v>40</v>
      </c>
      <c r="D42" s="74"/>
      <c r="E42" s="38">
        <f>F42+G42+H42+I42+J42+K42+L42</f>
        <v>1518</v>
      </c>
      <c r="F42" s="114">
        <v>1518</v>
      </c>
      <c r="G42" s="114"/>
      <c r="H42" s="114"/>
      <c r="I42" s="114"/>
      <c r="J42" s="118">
        <f>IF(COUNT(N42:AE42)&lt;1,0,LARGE(N42:AE42,1))+IF(COUNT(N42:AE42)&lt;2,0,LARGE(N42:AE42,2))+IF(COUNT(N42:AE42)&lt;3,0,LARGE(N42:AE42,3))+IF(COUNT(N42:AE42)&lt;4,0,LARGE(N42:AE42,4))</f>
        <v>0</v>
      </c>
      <c r="K42" s="120">
        <f>IF(COUNT(AO42:AT42)&lt;1,0,LARGE(AO42:AT42,1))+IF(COUNT(AO42:AT42)&lt;2,0,LARGE(AO42:AT42,2))+IF(COUNT(AO42:AT42)&lt;3,0,LARGE(AO42:AT42,3))</f>
        <v>0</v>
      </c>
      <c r="L42" s="121">
        <f>SUM(AF42:AN42)</f>
        <v>0</v>
      </c>
      <c r="M42" s="41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2"/>
      <c r="AE42" s="39"/>
      <c r="AF42" s="39"/>
      <c r="AG42" s="39"/>
      <c r="AH42" s="39"/>
      <c r="AI42" s="39"/>
      <c r="AJ42" s="39"/>
      <c r="AK42" s="39"/>
      <c r="AL42" s="39"/>
      <c r="AM42" s="42"/>
      <c r="AN42" s="39"/>
      <c r="AO42" s="39"/>
      <c r="AP42" s="39"/>
      <c r="AQ42" s="39"/>
      <c r="AR42" s="39"/>
      <c r="AS42" s="42"/>
      <c r="AT42" s="39"/>
    </row>
    <row r="43" spans="1:46" s="50" customFormat="1" ht="15.75">
      <c r="A43" s="43">
        <f t="shared" si="4"/>
        <v>37</v>
      </c>
      <c r="B43" s="72" t="s">
        <v>267</v>
      </c>
      <c r="C43" s="73" t="s">
        <v>96</v>
      </c>
      <c r="D43" s="74" t="s">
        <v>27</v>
      </c>
      <c r="E43" s="38">
        <f>F43+G43+H43+I43+J43+K43+L43</f>
        <v>1512</v>
      </c>
      <c r="F43" s="114"/>
      <c r="G43" s="114">
        <v>1512</v>
      </c>
      <c r="H43" s="114"/>
      <c r="I43" s="114"/>
      <c r="J43" s="118">
        <f>IF(COUNT(N43:AE43)&lt;1,0,LARGE(N43:AE43,1))+IF(COUNT(N43:AE43)&lt;2,0,LARGE(N43:AE43,2))+IF(COUNT(N43:AE43)&lt;3,0,LARGE(N43:AE43,3))+IF(COUNT(N43:AE43)&lt;4,0,LARGE(N43:AE43,4))</f>
        <v>0</v>
      </c>
      <c r="K43" s="120">
        <f>IF(COUNT(AO43:AT43)&lt;1,0,LARGE(AO43:AT43,1))+IF(COUNT(AO43:AT43)&lt;2,0,LARGE(AO43:AT43,2))+IF(COUNT(AO43:AT43)&lt;3,0,LARGE(AO43:AT43,3))</f>
        <v>0</v>
      </c>
      <c r="L43" s="121">
        <f>SUM(AF43:AN43)</f>
        <v>0</v>
      </c>
      <c r="M43" s="41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2"/>
      <c r="AE43" s="39"/>
      <c r="AF43" s="39"/>
      <c r="AG43" s="39"/>
      <c r="AH43" s="39"/>
      <c r="AI43" s="39"/>
      <c r="AJ43" s="39"/>
      <c r="AK43" s="39"/>
      <c r="AL43" s="39"/>
      <c r="AM43" s="42"/>
      <c r="AN43" s="39"/>
      <c r="AO43" s="39"/>
      <c r="AP43" s="39"/>
      <c r="AQ43" s="39"/>
      <c r="AR43" s="39"/>
      <c r="AS43" s="42"/>
      <c r="AT43" s="39"/>
    </row>
    <row r="44" spans="1:46" s="50" customFormat="1" ht="15.75">
      <c r="A44" s="43">
        <f t="shared" si="4"/>
        <v>38</v>
      </c>
      <c r="B44" s="76" t="s">
        <v>127</v>
      </c>
      <c r="C44" s="77" t="s">
        <v>66</v>
      </c>
      <c r="D44" s="74" t="s">
        <v>34</v>
      </c>
      <c r="E44" s="38">
        <f>F44+G44+H44+I44+J44+K44+L44</f>
        <v>1365</v>
      </c>
      <c r="F44" s="113">
        <v>1215</v>
      </c>
      <c r="G44" s="113"/>
      <c r="H44" s="113"/>
      <c r="I44" s="113"/>
      <c r="J44" s="118">
        <f>IF(COUNT(N44:AE44)&lt;1,0,LARGE(N44:AE44,1))+IF(COUNT(N44:AE44)&lt;2,0,LARGE(N44:AE44,2))+IF(COUNT(N44:AE44)&lt;3,0,LARGE(N44:AE44,3))+IF(COUNT(N44:AE44)&lt;4,0,LARGE(N44:AE44,4))</f>
        <v>0</v>
      </c>
      <c r="K44" s="120">
        <f>IF(COUNT(AO44:AT44)&lt;1,0,LARGE(AO44:AT44,1))+IF(COUNT(AO44:AT44)&lt;2,0,LARGE(AO44:AT44,2))+IF(COUNT(AO44:AT44)&lt;3,0,LARGE(AO44:AT44,3))</f>
        <v>150</v>
      </c>
      <c r="L44" s="121">
        <f>SUM(AF44:AN44)</f>
        <v>0</v>
      </c>
      <c r="M44" s="44"/>
      <c r="N44" s="40"/>
      <c r="O44" s="40"/>
      <c r="P44" s="40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6"/>
      <c r="AE44" s="45"/>
      <c r="AF44" s="39"/>
      <c r="AG44" s="39"/>
      <c r="AH44" s="39"/>
      <c r="AI44" s="39"/>
      <c r="AJ44" s="39"/>
      <c r="AK44" s="39"/>
      <c r="AL44" s="39"/>
      <c r="AM44" s="42"/>
      <c r="AN44" s="39"/>
      <c r="AO44" s="39"/>
      <c r="AP44" s="39">
        <v>150</v>
      </c>
      <c r="AQ44" s="39"/>
      <c r="AR44" s="39"/>
      <c r="AS44" s="42"/>
      <c r="AT44" s="39"/>
    </row>
    <row r="45" spans="1:46" s="50" customFormat="1" ht="15.75">
      <c r="A45" s="43">
        <f t="shared" si="4"/>
        <v>39</v>
      </c>
      <c r="B45" s="72" t="s">
        <v>81</v>
      </c>
      <c r="C45" s="73" t="s">
        <v>82</v>
      </c>
      <c r="D45" s="74" t="s">
        <v>16</v>
      </c>
      <c r="E45" s="38">
        <f>F45+G45+H45+I45+J45+K45+L45</f>
        <v>1255</v>
      </c>
      <c r="F45" s="114">
        <v>615</v>
      </c>
      <c r="G45" s="114"/>
      <c r="H45" s="114"/>
      <c r="I45" s="114"/>
      <c r="J45" s="118">
        <f>IF(COUNT(N45:AE45)&lt;1,0,LARGE(N45:AE45,1))+IF(COUNT(N45:AE45)&lt;2,0,LARGE(N45:AE45,2))+IF(COUNT(N45:AE45)&lt;3,0,LARGE(N45:AE45,3))+IF(COUNT(N45:AE45)&lt;4,0,LARGE(N45:AE45,4))</f>
        <v>450</v>
      </c>
      <c r="K45" s="120">
        <f>IF(COUNT(AO45:AT45)&lt;1,0,LARGE(AO45:AT45,1))+IF(COUNT(AO45:AT45)&lt;2,0,LARGE(AO45:AT45,2))+IF(COUNT(AO45:AT45)&lt;3,0,LARGE(AO45:AT45,3))</f>
        <v>0</v>
      </c>
      <c r="L45" s="121">
        <f>SUM(AF45:AN45)</f>
        <v>190</v>
      </c>
      <c r="M45" s="41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>
        <v>450</v>
      </c>
      <c r="AD45" s="42"/>
      <c r="AE45" s="39"/>
      <c r="AF45" s="39">
        <v>20</v>
      </c>
      <c r="AG45" s="39">
        <v>20</v>
      </c>
      <c r="AH45" s="39">
        <v>20</v>
      </c>
      <c r="AI45" s="39">
        <v>30</v>
      </c>
      <c r="AJ45" s="39">
        <v>30</v>
      </c>
      <c r="AK45" s="39">
        <v>20</v>
      </c>
      <c r="AL45" s="39">
        <v>30</v>
      </c>
      <c r="AM45" s="39">
        <v>20</v>
      </c>
      <c r="AN45" s="39"/>
      <c r="AO45" s="39"/>
      <c r="AP45" s="39"/>
      <c r="AQ45" s="39"/>
      <c r="AR45" s="39"/>
      <c r="AS45" s="39"/>
      <c r="AT45" s="39"/>
    </row>
    <row r="46" spans="1:46" s="50" customFormat="1" ht="15.75">
      <c r="A46" s="43">
        <f t="shared" si="4"/>
        <v>40</v>
      </c>
      <c r="B46" s="79" t="s">
        <v>125</v>
      </c>
      <c r="C46" s="80" t="s">
        <v>224</v>
      </c>
      <c r="D46" s="74" t="s">
        <v>27</v>
      </c>
      <c r="E46" s="38">
        <f>F46+G46+H46+I46+J46+K46+L46</f>
        <v>1215</v>
      </c>
      <c r="F46" s="114"/>
      <c r="G46" s="114">
        <v>1215</v>
      </c>
      <c r="H46" s="114"/>
      <c r="I46" s="114"/>
      <c r="J46" s="118">
        <f>IF(COUNT(N46:AE46)&lt;1,0,LARGE(N46:AE46,1))+IF(COUNT(N46:AE46)&lt;2,0,LARGE(N46:AE46,2))+IF(COUNT(N46:AE46)&lt;3,0,LARGE(N46:AE46,3))+IF(COUNT(N46:AE46)&lt;4,0,LARGE(N46:AE46,4))</f>
        <v>0</v>
      </c>
      <c r="K46" s="120">
        <f>IF(COUNT(AO46:AT46)&lt;1,0,LARGE(AO46:AT46,1))+IF(COUNT(AO46:AT46)&lt;2,0,LARGE(AO46:AT46,2))+IF(COUNT(AO46:AT46)&lt;3,0,LARGE(AO46:AT46,3))</f>
        <v>0</v>
      </c>
      <c r="L46" s="121">
        <f>SUM(AF46:AN46)</f>
        <v>0</v>
      </c>
      <c r="M46" s="41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42"/>
      <c r="AE46" s="39"/>
      <c r="AF46" s="39"/>
      <c r="AG46" s="39"/>
      <c r="AH46" s="39"/>
      <c r="AI46" s="39"/>
      <c r="AJ46" s="39"/>
      <c r="AK46" s="39"/>
      <c r="AL46" s="39"/>
      <c r="AM46" s="42"/>
      <c r="AN46" s="39"/>
      <c r="AO46" s="39"/>
      <c r="AP46" s="39"/>
      <c r="AQ46" s="39"/>
      <c r="AR46" s="39"/>
      <c r="AS46" s="42"/>
      <c r="AT46" s="39"/>
    </row>
    <row r="47" spans="1:46" s="50" customFormat="1" ht="15.75">
      <c r="A47" s="43">
        <f t="shared" si="4"/>
        <v>41</v>
      </c>
      <c r="B47" s="72" t="s">
        <v>268</v>
      </c>
      <c r="C47" s="73" t="s">
        <v>233</v>
      </c>
      <c r="D47" s="78" t="s">
        <v>27</v>
      </c>
      <c r="E47" s="38">
        <f>F47+G47+H47+I47+J47+K47+L47</f>
        <v>1212</v>
      </c>
      <c r="F47" s="114"/>
      <c r="G47" s="114">
        <v>1212</v>
      </c>
      <c r="H47" s="114"/>
      <c r="I47" s="114"/>
      <c r="J47" s="118">
        <f>IF(COUNT(N47:AE47)&lt;1,0,LARGE(N47:AE47,1))+IF(COUNT(N47:AE47)&lt;2,0,LARGE(N47:AE47,2))+IF(COUNT(N47:AE47)&lt;3,0,LARGE(N47:AE47,3))+IF(COUNT(N47:AE47)&lt;4,0,LARGE(N47:AE47,4))</f>
        <v>0</v>
      </c>
      <c r="K47" s="120">
        <f>IF(COUNT(AO47:AT47)&lt;1,0,LARGE(AO47:AT47,1))+IF(COUNT(AO47:AT47)&lt;2,0,LARGE(AO47:AT47,2))+IF(COUNT(AO47:AT47)&lt;3,0,LARGE(AO47:AT47,3))</f>
        <v>0</v>
      </c>
      <c r="L47" s="121">
        <f>SUM(AF47:AN47)</f>
        <v>0</v>
      </c>
      <c r="M47" s="41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2"/>
      <c r="AE47" s="39"/>
      <c r="AF47" s="39"/>
      <c r="AG47" s="39"/>
      <c r="AH47" s="39"/>
      <c r="AI47" s="39"/>
      <c r="AJ47" s="39"/>
      <c r="AK47" s="39"/>
      <c r="AL47" s="39"/>
      <c r="AM47" s="42"/>
      <c r="AN47" s="39"/>
      <c r="AO47" s="39"/>
      <c r="AP47" s="39"/>
      <c r="AQ47" s="39"/>
      <c r="AR47" s="39"/>
      <c r="AS47" s="42"/>
      <c r="AT47" s="39"/>
    </row>
    <row r="48" spans="1:46" s="50" customFormat="1" ht="15.75">
      <c r="A48" s="43">
        <f t="shared" si="4"/>
        <v>42</v>
      </c>
      <c r="B48" s="72" t="s">
        <v>266</v>
      </c>
      <c r="C48" s="73" t="s">
        <v>67</v>
      </c>
      <c r="D48" s="74" t="s">
        <v>27</v>
      </c>
      <c r="E48" s="38">
        <f>F48+G48+H48+I48+J48+K48+L48</f>
        <v>1212</v>
      </c>
      <c r="F48" s="114"/>
      <c r="G48" s="114">
        <v>1212</v>
      </c>
      <c r="H48" s="114"/>
      <c r="I48" s="114"/>
      <c r="J48" s="118">
        <f>IF(COUNT(N48:AE48)&lt;1,0,LARGE(N48:AE48,1))+IF(COUNT(N48:AE48)&lt;2,0,LARGE(N48:AE48,2))+IF(COUNT(N48:AE48)&lt;3,0,LARGE(N48:AE48,3))+IF(COUNT(N48:AE48)&lt;4,0,LARGE(N48:AE48,4))</f>
        <v>0</v>
      </c>
      <c r="K48" s="120">
        <f>IF(COUNT(AO48:AT48)&lt;1,0,LARGE(AO48:AT48,1))+IF(COUNT(AO48:AT48)&lt;2,0,LARGE(AO48:AT48,2))+IF(COUNT(AO48:AT48)&lt;3,0,LARGE(AO48:AT48,3))</f>
        <v>0</v>
      </c>
      <c r="L48" s="121">
        <f>SUM(AF48:AN48)</f>
        <v>0</v>
      </c>
      <c r="M48" s="41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2"/>
      <c r="AE48" s="39"/>
      <c r="AF48" s="39"/>
      <c r="AG48" s="39"/>
      <c r="AH48" s="39"/>
      <c r="AI48" s="39"/>
      <c r="AJ48" s="39"/>
      <c r="AK48" s="39"/>
      <c r="AL48" s="39"/>
      <c r="AM48" s="42"/>
      <c r="AN48" s="39"/>
      <c r="AO48" s="39"/>
      <c r="AP48" s="39"/>
      <c r="AQ48" s="39"/>
      <c r="AR48" s="39"/>
      <c r="AS48" s="42"/>
      <c r="AT48" s="39"/>
    </row>
    <row r="49" spans="1:46" s="50" customFormat="1" ht="15.75">
      <c r="A49" s="43">
        <f t="shared" si="4"/>
        <v>43</v>
      </c>
      <c r="B49" s="72" t="s">
        <v>221</v>
      </c>
      <c r="C49" s="73" t="s">
        <v>42</v>
      </c>
      <c r="D49" s="74"/>
      <c r="E49" s="38">
        <f>F49+G49+H49+I49+J49+K49+L49</f>
        <v>1211</v>
      </c>
      <c r="F49" s="114"/>
      <c r="G49" s="114"/>
      <c r="H49" s="114"/>
      <c r="I49" s="114"/>
      <c r="J49" s="118">
        <f>IF(COUNT(N49:AE49)&lt;1,0,LARGE(N49:AE49,1))+IF(COUNT(N49:AE49)&lt;2,0,LARGE(N49:AE49,2))+IF(COUNT(N49:AE49)&lt;3,0,LARGE(N49:AE49,3))+IF(COUNT(N49:AE49)&lt;4,0,LARGE(N49:AE49,4))</f>
        <v>1211</v>
      </c>
      <c r="K49" s="120">
        <f>IF(COUNT(AO49:AT49)&lt;1,0,LARGE(AO49:AT49,1))+IF(COUNT(AO49:AT49)&lt;2,0,LARGE(AO49:AT49,2))+IF(COUNT(AO49:AT49)&lt;3,0,LARGE(AO49:AT49,3))</f>
        <v>0</v>
      </c>
      <c r="L49" s="121">
        <f>SUM(AF49:AN49)</f>
        <v>0</v>
      </c>
      <c r="M49" s="41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1211</v>
      </c>
      <c r="AB49" s="39"/>
      <c r="AC49" s="39"/>
      <c r="AD49" s="42"/>
      <c r="AE49" s="39"/>
      <c r="AF49" s="39"/>
      <c r="AG49" s="39"/>
      <c r="AH49" s="39"/>
      <c r="AI49" s="39"/>
      <c r="AJ49" s="39"/>
      <c r="AK49" s="39"/>
      <c r="AL49" s="39"/>
      <c r="AM49" s="42"/>
      <c r="AN49" s="39"/>
      <c r="AO49" s="39"/>
      <c r="AP49" s="39"/>
      <c r="AQ49" s="39"/>
      <c r="AR49" s="39"/>
      <c r="AS49" s="42"/>
      <c r="AT49" s="39"/>
    </row>
    <row r="50" spans="1:46" s="50" customFormat="1" ht="15.75">
      <c r="A50" s="43">
        <f t="shared" si="4"/>
        <v>44</v>
      </c>
      <c r="B50" s="79" t="s">
        <v>121</v>
      </c>
      <c r="C50" s="80" t="s">
        <v>122</v>
      </c>
      <c r="D50" s="82" t="s">
        <v>18</v>
      </c>
      <c r="E50" s="38">
        <f>F50+G50+H50+I50+J50+K50+L50</f>
        <v>1209</v>
      </c>
      <c r="F50" s="114">
        <v>900</v>
      </c>
      <c r="G50" s="114"/>
      <c r="H50" s="114"/>
      <c r="I50" s="114">
        <v>309</v>
      </c>
      <c r="J50" s="118">
        <f>IF(COUNT(N50:AE50)&lt;1,0,LARGE(N50:AE50,1))+IF(COUNT(N50:AE50)&lt;2,0,LARGE(N50:AE50,2))+IF(COUNT(N50:AE50)&lt;3,0,LARGE(N50:AE50,3))+IF(COUNT(N50:AE50)&lt;4,0,LARGE(N50:AE50,4))</f>
        <v>0</v>
      </c>
      <c r="K50" s="120">
        <f>IF(COUNT(AO50:AT50)&lt;1,0,LARGE(AO50:AT50,1))+IF(COUNT(AO50:AT50)&lt;2,0,LARGE(AO50:AT50,2))+IF(COUNT(AO50:AT50)&lt;3,0,LARGE(AO50:AT50,3))</f>
        <v>0</v>
      </c>
      <c r="L50" s="121">
        <f>SUM(AF50:AN50)</f>
        <v>0</v>
      </c>
      <c r="M50" s="41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2"/>
      <c r="AE50" s="39"/>
      <c r="AF50" s="39"/>
      <c r="AG50" s="39"/>
      <c r="AH50" s="39"/>
      <c r="AI50" s="39"/>
      <c r="AJ50" s="39"/>
      <c r="AK50" s="39"/>
      <c r="AL50" s="39"/>
      <c r="AM50" s="42"/>
      <c r="AN50" s="39"/>
      <c r="AO50" s="39"/>
      <c r="AP50" s="39"/>
      <c r="AQ50" s="39"/>
      <c r="AR50" s="39"/>
      <c r="AS50" s="42"/>
      <c r="AT50" s="39"/>
    </row>
    <row r="51" spans="1:46" s="50" customFormat="1" ht="15.75">
      <c r="A51" s="43">
        <f t="shared" si="4"/>
        <v>45</v>
      </c>
      <c r="B51" s="72" t="s">
        <v>210</v>
      </c>
      <c r="C51" s="73" t="s">
        <v>211</v>
      </c>
      <c r="D51" s="74" t="s">
        <v>212</v>
      </c>
      <c r="E51" s="38">
        <f>F51+G51+H51+I51+J51+K51+L51</f>
        <v>1171</v>
      </c>
      <c r="F51" s="114">
        <v>900</v>
      </c>
      <c r="G51" s="114"/>
      <c r="H51" s="114"/>
      <c r="I51" s="114"/>
      <c r="J51" s="118">
        <f>IF(COUNT(N51:AE51)&lt;1,0,LARGE(N51:AE51,1))+IF(COUNT(N51:AE51)&lt;2,0,LARGE(N51:AE51,2))+IF(COUNT(N51:AE51)&lt;3,0,LARGE(N51:AE51,3))+IF(COUNT(N51:AE51)&lt;4,0,LARGE(N51:AE51,4))</f>
        <v>201</v>
      </c>
      <c r="K51" s="120">
        <f>IF(COUNT(AO51:AT51)&lt;1,0,LARGE(AO51:AT51,1))+IF(COUNT(AO51:AT51)&lt;2,0,LARGE(AO51:AT51,2))+IF(COUNT(AO51:AT51)&lt;3,0,LARGE(AO51:AT51,3))</f>
        <v>0</v>
      </c>
      <c r="L51" s="121">
        <f>SUM(AF51:AN51)</f>
        <v>70</v>
      </c>
      <c r="M51" s="41"/>
      <c r="N51" s="39"/>
      <c r="O51" s="39"/>
      <c r="P51" s="39"/>
      <c r="Q51" s="39"/>
      <c r="R51" s="39"/>
      <c r="S51" s="39"/>
      <c r="T51" s="39">
        <v>201</v>
      </c>
      <c r="U51" s="39"/>
      <c r="V51" s="39"/>
      <c r="W51" s="39"/>
      <c r="X51" s="39"/>
      <c r="Y51" s="39"/>
      <c r="Z51" s="39"/>
      <c r="AA51" s="39"/>
      <c r="AB51" s="39"/>
      <c r="AC51" s="39"/>
      <c r="AD51" s="42"/>
      <c r="AE51" s="39"/>
      <c r="AF51" s="39"/>
      <c r="AG51" s="39"/>
      <c r="AH51" s="39"/>
      <c r="AI51" s="39"/>
      <c r="AJ51" s="39">
        <v>20</v>
      </c>
      <c r="AK51" s="39">
        <v>20</v>
      </c>
      <c r="AL51" s="39"/>
      <c r="AM51" s="42">
        <v>30</v>
      </c>
      <c r="AN51" s="39"/>
      <c r="AO51" s="39"/>
      <c r="AP51" s="39"/>
      <c r="AQ51" s="39"/>
      <c r="AR51" s="39"/>
      <c r="AS51" s="42"/>
      <c r="AT51" s="39"/>
    </row>
    <row r="52" spans="1:46" s="50" customFormat="1" ht="15.75">
      <c r="A52" s="43">
        <f t="shared" si="4"/>
        <v>46</v>
      </c>
      <c r="B52" s="76" t="s">
        <v>173</v>
      </c>
      <c r="C52" s="77" t="s">
        <v>160</v>
      </c>
      <c r="D52" s="74" t="s">
        <v>168</v>
      </c>
      <c r="E52" s="38">
        <f>F52+G52+H52+I52+J52+K52+L52</f>
        <v>1131</v>
      </c>
      <c r="F52" s="114"/>
      <c r="G52" s="114"/>
      <c r="H52" s="114"/>
      <c r="I52" s="114"/>
      <c r="J52" s="118">
        <f>IF(COUNT(N52:AE52)&lt;1,0,LARGE(N52:AE52,1))+IF(COUNT(N52:AE52)&lt;2,0,LARGE(N52:AE52,2))+IF(COUNT(N52:AE52)&lt;3,0,LARGE(N52:AE52,3))+IF(COUNT(N52:AE52)&lt;4,0,LARGE(N52:AE52,4))</f>
        <v>602</v>
      </c>
      <c r="K52" s="120">
        <f>IF(COUNT(AO52:AT52)&lt;1,0,LARGE(AO52:AT52,1))+IF(COUNT(AO52:AT52)&lt;2,0,LARGE(AO52:AT52,2))+IF(COUNT(AO52:AT52)&lt;3,0,LARGE(AO52:AT52,3))</f>
        <v>379</v>
      </c>
      <c r="L52" s="121">
        <f>SUM(AF52:AN52)</f>
        <v>150</v>
      </c>
      <c r="M52" s="41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>
        <v>602</v>
      </c>
      <c r="AB52" s="39"/>
      <c r="AC52" s="39"/>
      <c r="AD52" s="42"/>
      <c r="AE52" s="39"/>
      <c r="AF52" s="45"/>
      <c r="AG52" s="45">
        <v>40</v>
      </c>
      <c r="AH52" s="45">
        <v>30</v>
      </c>
      <c r="AI52" s="45"/>
      <c r="AJ52" s="45">
        <v>30</v>
      </c>
      <c r="AK52" s="45">
        <v>20</v>
      </c>
      <c r="AL52" s="45"/>
      <c r="AM52" s="46">
        <v>30</v>
      </c>
      <c r="AN52" s="45"/>
      <c r="AO52" s="45"/>
      <c r="AP52" s="45"/>
      <c r="AQ52" s="45">
        <v>229</v>
      </c>
      <c r="AR52" s="45">
        <v>150</v>
      </c>
      <c r="AS52" s="46"/>
      <c r="AT52" s="45"/>
    </row>
    <row r="53" spans="1:46" s="50" customFormat="1" ht="15.75">
      <c r="A53" s="43">
        <f t="shared" si="4"/>
        <v>47</v>
      </c>
      <c r="B53" s="72" t="s">
        <v>226</v>
      </c>
      <c r="C53" s="73" t="s">
        <v>82</v>
      </c>
      <c r="D53" s="74" t="s">
        <v>227</v>
      </c>
      <c r="E53" s="38">
        <f>F53+G53+H53+I53+J53+K53+L53</f>
        <v>1058</v>
      </c>
      <c r="F53" s="114"/>
      <c r="G53" s="114"/>
      <c r="H53" s="114"/>
      <c r="I53" s="114"/>
      <c r="J53" s="118">
        <f>IF(COUNT(N53:AE53)&lt;1,0,LARGE(N53:AE53,1))+IF(COUNT(N53:AE53)&lt;2,0,LARGE(N53:AE53,2))+IF(COUNT(N53:AE53)&lt;3,0,LARGE(N53:AE53,3))+IF(COUNT(N53:AE53)&lt;4,0,LARGE(N53:AE53,4))</f>
        <v>1058</v>
      </c>
      <c r="K53" s="120">
        <f>IF(COUNT(AO53:AT53)&lt;1,0,LARGE(AO53:AT53,1))+IF(COUNT(AO53:AT53)&lt;2,0,LARGE(AO53:AT53,2))+IF(COUNT(AO53:AT53)&lt;3,0,LARGE(AO53:AT53,3))</f>
        <v>0</v>
      </c>
      <c r="L53" s="121">
        <f>SUM(AF53:AN53)</f>
        <v>0</v>
      </c>
      <c r="M53" s="41"/>
      <c r="N53" s="39">
        <v>304</v>
      </c>
      <c r="O53" s="39">
        <v>754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2"/>
      <c r="AE53" s="39"/>
      <c r="AF53" s="39"/>
      <c r="AG53" s="39"/>
      <c r="AH53" s="39"/>
      <c r="AI53" s="39"/>
      <c r="AJ53" s="39"/>
      <c r="AK53" s="39"/>
      <c r="AL53" s="39"/>
      <c r="AM53" s="42"/>
      <c r="AN53" s="39"/>
      <c r="AO53" s="39"/>
      <c r="AP53" s="39"/>
      <c r="AQ53" s="39"/>
      <c r="AR53" s="39"/>
      <c r="AS53" s="42"/>
      <c r="AT53" s="39"/>
    </row>
    <row r="54" spans="1:46" s="50" customFormat="1" ht="15.75">
      <c r="A54" s="43">
        <f t="shared" si="4"/>
        <v>48</v>
      </c>
      <c r="B54" s="79" t="s">
        <v>236</v>
      </c>
      <c r="C54" s="80" t="s">
        <v>73</v>
      </c>
      <c r="D54" s="78" t="s">
        <v>22</v>
      </c>
      <c r="E54" s="38">
        <f>F54+G54+H54+I54+J54+K54+L54</f>
        <v>926</v>
      </c>
      <c r="F54" s="114">
        <v>906</v>
      </c>
      <c r="G54" s="114"/>
      <c r="H54" s="114"/>
      <c r="I54" s="114"/>
      <c r="J54" s="118">
        <f>IF(COUNT(N54:AE54)&lt;1,0,LARGE(N54:AE54,1))+IF(COUNT(N54:AE54)&lt;2,0,LARGE(N54:AE54,2))+IF(COUNT(N54:AE54)&lt;3,0,LARGE(N54:AE54,3))+IF(COUNT(N54:AE54)&lt;4,0,LARGE(N54:AE54,4))</f>
        <v>0</v>
      </c>
      <c r="K54" s="120">
        <f>IF(COUNT(AO54:AT54)&lt;1,0,LARGE(AO54:AT54,1))+IF(COUNT(AO54:AT54)&lt;2,0,LARGE(AO54:AT54,2))+IF(COUNT(AO54:AT54)&lt;3,0,LARGE(AO54:AT54,3))</f>
        <v>0</v>
      </c>
      <c r="L54" s="121">
        <f>SUM(AF54:AN54)</f>
        <v>20</v>
      </c>
      <c r="M54" s="41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2"/>
      <c r="AE54" s="39"/>
      <c r="AF54" s="39"/>
      <c r="AG54" s="39"/>
      <c r="AH54" s="39"/>
      <c r="AI54" s="39"/>
      <c r="AJ54" s="39"/>
      <c r="AK54" s="39">
        <v>20</v>
      </c>
      <c r="AL54" s="39"/>
      <c r="AM54" s="42"/>
      <c r="AN54" s="39"/>
      <c r="AO54" s="39"/>
      <c r="AP54" s="39"/>
      <c r="AQ54" s="39"/>
      <c r="AR54" s="39"/>
      <c r="AS54" s="42"/>
      <c r="AT54" s="39"/>
    </row>
    <row r="55" spans="1:46" s="50" customFormat="1" ht="15.75">
      <c r="A55" s="43">
        <f t="shared" si="4"/>
        <v>49</v>
      </c>
      <c r="B55" s="76" t="s">
        <v>60</v>
      </c>
      <c r="C55" s="77" t="s">
        <v>61</v>
      </c>
      <c r="D55" s="78" t="s">
        <v>53</v>
      </c>
      <c r="E55" s="38">
        <f>F55+G55+H55+I55+J55+K55+L55</f>
        <v>913</v>
      </c>
      <c r="F55" s="114"/>
      <c r="G55" s="114"/>
      <c r="H55" s="114"/>
      <c r="I55" s="114"/>
      <c r="J55" s="118">
        <f>IF(COUNT(N55:AE55)&lt;1,0,LARGE(N55:AE55,1))+IF(COUNT(N55:AE55)&lt;2,0,LARGE(N55:AE55,2))+IF(COUNT(N55:AE55)&lt;3,0,LARGE(N55:AE55,3))+IF(COUNT(N55:AE55)&lt;4,0,LARGE(N55:AE55,4))</f>
        <v>913</v>
      </c>
      <c r="K55" s="120">
        <f>IF(COUNT(AO55:AT55)&lt;1,0,LARGE(AO55:AT55,1))+IF(COUNT(AO55:AT55)&lt;2,0,LARGE(AO55:AT55,2))+IF(COUNT(AO55:AT55)&lt;3,0,LARGE(AO55:AT55,3))</f>
        <v>0</v>
      </c>
      <c r="L55" s="121">
        <f>SUM(AF55:AN55)</f>
        <v>0</v>
      </c>
      <c r="M55" s="41"/>
      <c r="N55" s="39"/>
      <c r="O55" s="39"/>
      <c r="P55" s="39"/>
      <c r="Q55" s="39"/>
      <c r="R55" s="39"/>
      <c r="S55" s="39"/>
      <c r="T55" s="39"/>
      <c r="U55" s="39">
        <v>610</v>
      </c>
      <c r="V55" s="39"/>
      <c r="W55" s="39"/>
      <c r="X55" s="39">
        <v>303</v>
      </c>
      <c r="Y55" s="39"/>
      <c r="Z55" s="39"/>
      <c r="AA55" s="39"/>
      <c r="AB55" s="39"/>
      <c r="AC55" s="39"/>
      <c r="AD55" s="42"/>
      <c r="AE55" s="39"/>
      <c r="AF55" s="39"/>
      <c r="AG55" s="39"/>
      <c r="AH55" s="39"/>
      <c r="AI55" s="39"/>
      <c r="AJ55" s="39"/>
      <c r="AK55" s="39"/>
      <c r="AL55" s="39"/>
      <c r="AM55" s="42"/>
      <c r="AN55" s="39"/>
      <c r="AO55" s="39"/>
      <c r="AP55" s="39"/>
      <c r="AQ55" s="39"/>
      <c r="AR55" s="39"/>
      <c r="AS55" s="42"/>
      <c r="AT55" s="39"/>
    </row>
    <row r="56" spans="1:46" s="50" customFormat="1" ht="15.75">
      <c r="A56" s="43">
        <f t="shared" si="4"/>
        <v>50</v>
      </c>
      <c r="B56" s="72" t="s">
        <v>83</v>
      </c>
      <c r="C56" s="73" t="s">
        <v>67</v>
      </c>
      <c r="D56" s="74" t="s">
        <v>22</v>
      </c>
      <c r="E56" s="38">
        <f>F56+G56+H56+I56+J56+K56+L56</f>
        <v>753</v>
      </c>
      <c r="F56" s="114"/>
      <c r="G56" s="114"/>
      <c r="H56" s="114"/>
      <c r="I56" s="114"/>
      <c r="J56" s="118">
        <f>IF(COUNT(N56:AE56)&lt;1,0,LARGE(N56:AE56,1))+IF(COUNT(N56:AE56)&lt;2,0,LARGE(N56:AE56,2))+IF(COUNT(N56:AE56)&lt;3,0,LARGE(N56:AE56,3))+IF(COUNT(N56:AE56)&lt;4,0,LARGE(N56:AE56,4))</f>
        <v>753</v>
      </c>
      <c r="K56" s="120">
        <f>IF(COUNT(AO56:AT56)&lt;1,0,LARGE(AO56:AT56,1))+IF(COUNT(AO56:AT56)&lt;2,0,LARGE(AO56:AT56,2))+IF(COUNT(AO56:AT56)&lt;3,0,LARGE(AO56:AT56,3))</f>
        <v>0</v>
      </c>
      <c r="L56" s="121">
        <f>SUM(AF56:AN56)</f>
        <v>0</v>
      </c>
      <c r="M56" s="41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>
        <v>753</v>
      </c>
      <c r="AD56" s="42"/>
      <c r="AE56" s="39"/>
      <c r="AF56" s="51"/>
      <c r="AG56" s="51"/>
      <c r="AH56" s="51"/>
      <c r="AI56" s="51"/>
      <c r="AJ56" s="51"/>
      <c r="AK56" s="51"/>
      <c r="AL56" s="51"/>
      <c r="AM56" s="53"/>
      <c r="AN56" s="51"/>
      <c r="AO56" s="51"/>
      <c r="AP56" s="51"/>
      <c r="AQ56" s="51"/>
      <c r="AR56" s="51"/>
      <c r="AS56" s="53"/>
      <c r="AT56" s="51"/>
    </row>
    <row r="57" spans="1:46" s="50" customFormat="1" ht="18">
      <c r="A57" s="43">
        <f t="shared" si="4"/>
        <v>51</v>
      </c>
      <c r="B57" s="72" t="s">
        <v>183</v>
      </c>
      <c r="C57" s="73" t="s">
        <v>92</v>
      </c>
      <c r="D57" s="81" t="s">
        <v>26</v>
      </c>
      <c r="E57" s="38">
        <f>F57+G57+H57+I57+J57+K57+L57</f>
        <v>752</v>
      </c>
      <c r="F57" s="117"/>
      <c r="G57" s="117"/>
      <c r="H57" s="113"/>
      <c r="I57" s="113"/>
      <c r="J57" s="118">
        <f>IF(COUNT(N57:AE57)&lt;1,0,LARGE(N57:AE57,1))+IF(COUNT(N57:AE57)&lt;2,0,LARGE(N57:AE57,2))+IF(COUNT(N57:AE57)&lt;3,0,LARGE(N57:AE57,3))+IF(COUNT(N57:AE57)&lt;4,0,LARGE(N57:AE57,4))</f>
        <v>752</v>
      </c>
      <c r="K57" s="120">
        <f>IF(COUNT(AO57:AT57)&lt;1,0,LARGE(AO57:AT57,1))+IF(COUNT(AO57:AT57)&lt;2,0,LARGE(AO57:AT57,2))+IF(COUNT(AO57:AT57)&lt;3,0,LARGE(AO57:AT57,3))</f>
        <v>0</v>
      </c>
      <c r="L57" s="121">
        <f>SUM(AF57:AN57)</f>
        <v>0</v>
      </c>
      <c r="M57" s="44"/>
      <c r="N57" s="56"/>
      <c r="O57" s="57"/>
      <c r="P57" s="57"/>
      <c r="Q57" s="56">
        <v>752</v>
      </c>
      <c r="R57" s="58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6"/>
      <c r="AE57" s="45"/>
      <c r="AF57" s="39"/>
      <c r="AG57" s="39"/>
      <c r="AH57" s="39"/>
      <c r="AI57" s="39"/>
      <c r="AJ57" s="39"/>
      <c r="AK57" s="39"/>
      <c r="AL57" s="39"/>
      <c r="AM57" s="42"/>
      <c r="AN57" s="39"/>
      <c r="AO57" s="39"/>
      <c r="AP57" s="39"/>
      <c r="AQ57" s="39"/>
      <c r="AR57" s="39"/>
      <c r="AS57" s="42"/>
      <c r="AT57" s="39"/>
    </row>
    <row r="58" spans="1:46" s="50" customFormat="1" ht="15.75">
      <c r="A58" s="43">
        <f t="shared" si="4"/>
        <v>52</v>
      </c>
      <c r="B58" s="72" t="s">
        <v>91</v>
      </c>
      <c r="C58" s="73" t="s">
        <v>92</v>
      </c>
      <c r="D58" s="78" t="s">
        <v>16</v>
      </c>
      <c r="E58" s="38">
        <f>F58+G58+H58+I58+J58+K58+L58</f>
        <v>748</v>
      </c>
      <c r="F58" s="114"/>
      <c r="G58" s="114"/>
      <c r="H58" s="114"/>
      <c r="I58" s="114"/>
      <c r="J58" s="118">
        <f>IF(COUNT(N58:AE58)&lt;1,0,LARGE(N58:AE58,1))+IF(COUNT(N58:AE58)&lt;2,0,LARGE(N58:AE58,2))+IF(COUNT(N58:AE58)&lt;3,0,LARGE(N58:AE58,3))+IF(COUNT(N58:AE58)&lt;4,0,LARGE(N58:AE58,4))</f>
        <v>0</v>
      </c>
      <c r="K58" s="120">
        <f>IF(COUNT(AO58:AT58)&lt;1,0,LARGE(AO58:AT58,1))+IF(COUNT(AO58:AT58)&lt;2,0,LARGE(AO58:AT58,2))+IF(COUNT(AO58:AT58)&lt;3,0,LARGE(AO58:AT58,3))</f>
        <v>608</v>
      </c>
      <c r="L58" s="121">
        <f>SUM(AF58:AN58)</f>
        <v>140</v>
      </c>
      <c r="M58" s="41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42"/>
      <c r="AE58" s="39"/>
      <c r="AF58" s="39">
        <v>20</v>
      </c>
      <c r="AG58" s="39"/>
      <c r="AH58" s="39">
        <v>20</v>
      </c>
      <c r="AI58" s="39"/>
      <c r="AJ58" s="39"/>
      <c r="AK58" s="39">
        <v>30</v>
      </c>
      <c r="AL58" s="39">
        <v>70</v>
      </c>
      <c r="AM58" s="42"/>
      <c r="AN58" s="39"/>
      <c r="AO58" s="39"/>
      <c r="AP58" s="39"/>
      <c r="AQ58" s="39">
        <v>608</v>
      </c>
      <c r="AR58" s="39"/>
      <c r="AS58" s="42"/>
      <c r="AT58" s="39"/>
    </row>
    <row r="59" spans="1:46" s="50" customFormat="1" ht="15.75">
      <c r="A59" s="43">
        <f t="shared" si="4"/>
        <v>53</v>
      </c>
      <c r="B59" s="72" t="s">
        <v>167</v>
      </c>
      <c r="C59" s="73" t="s">
        <v>207</v>
      </c>
      <c r="D59" s="74" t="s">
        <v>168</v>
      </c>
      <c r="E59" s="38">
        <f>F59+G59+H59+I59+J59+K59+L59</f>
        <v>715</v>
      </c>
      <c r="F59" s="116"/>
      <c r="G59" s="116"/>
      <c r="H59" s="116"/>
      <c r="I59" s="116"/>
      <c r="J59" s="118">
        <f>IF(COUNT(N59:AE59)&lt;1,0,LARGE(N59:AE59,1))+IF(COUNT(N59:AE59)&lt;2,0,LARGE(N59:AE59,2))+IF(COUNT(N59:AE59)&lt;3,0,LARGE(N59:AE59,3))+IF(COUNT(N59:AE59)&lt;4,0,LARGE(N59:AE59,4))</f>
        <v>605</v>
      </c>
      <c r="K59" s="120">
        <f>IF(COUNT(AO59:AT59)&lt;1,0,LARGE(AO59:AT59,1))+IF(COUNT(AO59:AT59)&lt;2,0,LARGE(AO59:AT59,2))+IF(COUNT(AO59:AT59)&lt;3,0,LARGE(AO59:AT59,3))</f>
        <v>0</v>
      </c>
      <c r="L59" s="121">
        <f>SUM(AF59:AN59)</f>
        <v>110</v>
      </c>
      <c r="M59" s="52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>
        <v>301</v>
      </c>
      <c r="AB59" s="51">
        <v>304</v>
      </c>
      <c r="AC59" s="51"/>
      <c r="AD59" s="53"/>
      <c r="AE59" s="51"/>
      <c r="AF59" s="39"/>
      <c r="AG59" s="39"/>
      <c r="AH59" s="39"/>
      <c r="AI59" s="39">
        <v>20</v>
      </c>
      <c r="AJ59" s="39">
        <v>60</v>
      </c>
      <c r="AK59" s="39">
        <v>10</v>
      </c>
      <c r="AL59" s="39"/>
      <c r="AM59" s="42">
        <v>20</v>
      </c>
      <c r="AN59" s="39"/>
      <c r="AO59" s="39"/>
      <c r="AP59" s="39"/>
      <c r="AQ59" s="39"/>
      <c r="AR59" s="39"/>
      <c r="AS59" s="42"/>
      <c r="AT59" s="39"/>
    </row>
    <row r="60" spans="1:46" s="50" customFormat="1" ht="15.75">
      <c r="A60" s="43">
        <f t="shared" si="4"/>
        <v>54</v>
      </c>
      <c r="B60" s="83" t="s">
        <v>74</v>
      </c>
      <c r="C60" s="84" t="s">
        <v>40</v>
      </c>
      <c r="D60" s="85" t="s">
        <v>15</v>
      </c>
      <c r="E60" s="38">
        <f>F60+G60+H60+I60+J60+K60+L60</f>
        <v>676</v>
      </c>
      <c r="F60" s="114"/>
      <c r="G60" s="114"/>
      <c r="H60" s="114"/>
      <c r="I60" s="114"/>
      <c r="J60" s="118">
        <f>IF(COUNT(N60:AE60)&lt;1,0,LARGE(N60:AE60,1))+IF(COUNT(N60:AE60)&lt;2,0,LARGE(N60:AE60,2))+IF(COUNT(N60:AE60)&lt;3,0,LARGE(N60:AE60,3))+IF(COUNT(N60:AE60)&lt;4,0,LARGE(N60:AE60,4))</f>
        <v>606</v>
      </c>
      <c r="K60" s="120">
        <f>IF(COUNT(AO60:AT60)&lt;1,0,LARGE(AO60:AT60,1))+IF(COUNT(AO60:AT60)&lt;2,0,LARGE(AO60:AT60,2))+IF(COUNT(AO60:AT60)&lt;3,0,LARGE(AO60:AT60,3))</f>
        <v>0</v>
      </c>
      <c r="L60" s="121">
        <f>SUM(AF60:AN60)</f>
        <v>70</v>
      </c>
      <c r="M60" s="41"/>
      <c r="N60" s="39"/>
      <c r="O60" s="39"/>
      <c r="P60" s="39"/>
      <c r="Q60" s="39"/>
      <c r="R60" s="39"/>
      <c r="S60" s="39"/>
      <c r="T60" s="39"/>
      <c r="U60" s="39"/>
      <c r="V60" s="39">
        <v>302</v>
      </c>
      <c r="W60" s="39"/>
      <c r="X60" s="39"/>
      <c r="Y60" s="39">
        <v>304</v>
      </c>
      <c r="Z60" s="39"/>
      <c r="AA60" s="39"/>
      <c r="AB60" s="39"/>
      <c r="AC60" s="39"/>
      <c r="AD60" s="42"/>
      <c r="AE60" s="39"/>
      <c r="AF60" s="39"/>
      <c r="AG60" s="39"/>
      <c r="AH60" s="39">
        <v>30</v>
      </c>
      <c r="AI60" s="39"/>
      <c r="AJ60" s="39">
        <v>20</v>
      </c>
      <c r="AK60" s="39"/>
      <c r="AL60" s="39">
        <v>20</v>
      </c>
      <c r="AM60" s="42"/>
      <c r="AN60" s="39"/>
      <c r="AO60" s="39"/>
      <c r="AP60" s="39"/>
      <c r="AQ60" s="39"/>
      <c r="AR60" s="39"/>
      <c r="AS60" s="42"/>
      <c r="AT60" s="39"/>
    </row>
    <row r="61" spans="1:46" s="50" customFormat="1" ht="15.75">
      <c r="A61" s="43">
        <f t="shared" si="4"/>
        <v>55</v>
      </c>
      <c r="B61" s="72" t="s">
        <v>159</v>
      </c>
      <c r="C61" s="73" t="s">
        <v>160</v>
      </c>
      <c r="D61" s="75"/>
      <c r="E61" s="38">
        <f>F61+G61+H61+I61+J61+K61+L61</f>
        <v>614</v>
      </c>
      <c r="F61" s="114"/>
      <c r="G61" s="114"/>
      <c r="H61" s="114"/>
      <c r="I61" s="114"/>
      <c r="J61" s="118">
        <f>IF(COUNT(N61:AE61)&lt;1,0,LARGE(N61:AE61,1))+IF(COUNT(N61:AE61)&lt;2,0,LARGE(N61:AE61,2))+IF(COUNT(N61:AE61)&lt;3,0,LARGE(N61:AE61,3))+IF(COUNT(N61:AE61)&lt;4,0,LARGE(N61:AE61,4))</f>
        <v>614</v>
      </c>
      <c r="K61" s="120">
        <f>IF(COUNT(AO61:AT61)&lt;1,0,LARGE(AO61:AT61,1))+IF(COUNT(AO61:AT61)&lt;2,0,LARGE(AO61:AT61,2))+IF(COUNT(AO61:AT61)&lt;3,0,LARGE(AO61:AT61,3))</f>
        <v>0</v>
      </c>
      <c r="L61" s="121">
        <f>SUM(AF61:AN61)</f>
        <v>0</v>
      </c>
      <c r="M61" s="41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>
        <v>614</v>
      </c>
      <c r="Y61" s="39"/>
      <c r="Z61" s="39"/>
      <c r="AA61" s="39"/>
      <c r="AB61" s="39"/>
      <c r="AC61" s="39"/>
      <c r="AD61" s="42"/>
      <c r="AE61" s="39"/>
      <c r="AF61" s="39"/>
      <c r="AG61" s="39"/>
      <c r="AH61" s="39"/>
      <c r="AI61" s="39"/>
      <c r="AJ61" s="39"/>
      <c r="AK61" s="39"/>
      <c r="AL61" s="39"/>
      <c r="AM61" s="42"/>
      <c r="AN61" s="39"/>
      <c r="AO61" s="39"/>
      <c r="AP61" s="39"/>
      <c r="AQ61" s="39"/>
      <c r="AR61" s="39"/>
      <c r="AS61" s="42"/>
      <c r="AT61" s="39"/>
    </row>
    <row r="62" spans="1:46" s="50" customFormat="1" ht="15.75">
      <c r="A62" s="43">
        <f t="shared" si="4"/>
        <v>56</v>
      </c>
      <c r="B62" s="90" t="s">
        <v>189</v>
      </c>
      <c r="C62" s="91" t="s">
        <v>92</v>
      </c>
      <c r="D62" s="54"/>
      <c r="E62" s="38">
        <f>F62+G62+H62+I62+J62+K62+L62</f>
        <v>541</v>
      </c>
      <c r="F62" s="114"/>
      <c r="G62" s="114"/>
      <c r="H62" s="114"/>
      <c r="I62" s="114"/>
      <c r="J62" s="118">
        <f>IF(COUNT(N62:AE62)&lt;1,0,LARGE(N62:AE62,1))+IF(COUNT(N62:AE62)&lt;2,0,LARGE(N62:AE62,2))+IF(COUNT(N62:AE62)&lt;3,0,LARGE(N62:AE62,3))+IF(COUNT(N62:AE62)&lt;4,0,LARGE(N62:AE62,4))</f>
        <v>0</v>
      </c>
      <c r="K62" s="120">
        <f>IF(COUNT(AO62:AT62)&lt;1,0,LARGE(AO62:AT62,1))+IF(COUNT(AO62:AT62)&lt;2,0,LARGE(AO62:AT62,2))+IF(COUNT(AO62:AT62)&lt;3,0,LARGE(AO62:AT62,3))</f>
        <v>541</v>
      </c>
      <c r="L62" s="121">
        <f>SUM(AF62:AN62)</f>
        <v>0</v>
      </c>
      <c r="M62" s="41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42"/>
      <c r="AE62" s="39"/>
      <c r="AF62" s="39"/>
      <c r="AG62" s="39"/>
      <c r="AH62" s="39"/>
      <c r="AI62" s="39"/>
      <c r="AJ62" s="39"/>
      <c r="AK62" s="39"/>
      <c r="AL62" s="39"/>
      <c r="AM62" s="42"/>
      <c r="AN62" s="39"/>
      <c r="AO62" s="39">
        <v>232</v>
      </c>
      <c r="AP62" s="39"/>
      <c r="AQ62" s="39"/>
      <c r="AR62" s="39"/>
      <c r="AS62" s="42">
        <v>309</v>
      </c>
      <c r="AT62" s="39"/>
    </row>
    <row r="63" spans="1:46" s="50" customFormat="1" ht="15.75">
      <c r="A63" s="43">
        <f t="shared" si="4"/>
        <v>57</v>
      </c>
      <c r="B63" s="93" t="s">
        <v>217</v>
      </c>
      <c r="C63" s="94" t="s">
        <v>118</v>
      </c>
      <c r="D63" s="95" t="s">
        <v>199</v>
      </c>
      <c r="E63" s="38">
        <f>F63+G63+H63+I63+J63+K63+L63</f>
        <v>500</v>
      </c>
      <c r="F63" s="114"/>
      <c r="G63" s="114"/>
      <c r="H63" s="114"/>
      <c r="I63" s="114"/>
      <c r="J63" s="118">
        <f>IF(COUNT(N63:AE63)&lt;1,0,LARGE(N63:AE63,1))+IF(COUNT(N63:AE63)&lt;2,0,LARGE(N63:AE63,2))+IF(COUNT(N63:AE63)&lt;3,0,LARGE(N63:AE63,3))+IF(COUNT(N63:AE63)&lt;4,0,LARGE(N63:AE63,4))</f>
        <v>0</v>
      </c>
      <c r="K63" s="120">
        <f>IF(COUNT(AO63:AT63)&lt;1,0,LARGE(AO63:AT63,1))+IF(COUNT(AO63:AT63)&lt;2,0,LARGE(AO63:AT63,2))+IF(COUNT(AO63:AT63)&lt;3,0,LARGE(AO63:AT63,3))</f>
        <v>0</v>
      </c>
      <c r="L63" s="121">
        <f>SUM(AF63:AN63)</f>
        <v>500</v>
      </c>
      <c r="M63" s="41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42"/>
      <c r="AE63" s="39"/>
      <c r="AF63" s="51"/>
      <c r="AG63" s="51"/>
      <c r="AH63" s="51"/>
      <c r="AI63" s="51"/>
      <c r="AJ63" s="51">
        <v>120</v>
      </c>
      <c r="AK63" s="51">
        <v>150</v>
      </c>
      <c r="AL63" s="51">
        <v>110</v>
      </c>
      <c r="AM63" s="53">
        <v>120</v>
      </c>
      <c r="AN63" s="51"/>
      <c r="AO63" s="51"/>
      <c r="AP63" s="51"/>
      <c r="AQ63" s="51"/>
      <c r="AR63" s="51"/>
      <c r="AS63" s="53"/>
      <c r="AT63" s="51"/>
    </row>
    <row r="64" spans="1:46" s="50" customFormat="1" ht="15.75">
      <c r="A64" s="43">
        <f t="shared" si="4"/>
        <v>58</v>
      </c>
      <c r="B64" s="72" t="s">
        <v>254</v>
      </c>
      <c r="C64" s="73" t="s">
        <v>255</v>
      </c>
      <c r="D64" s="74" t="s">
        <v>16</v>
      </c>
      <c r="E64" s="38">
        <f>F64+G64+H64+I64+J64+K64+L64</f>
        <v>483</v>
      </c>
      <c r="F64" s="114"/>
      <c r="G64" s="114"/>
      <c r="H64" s="114"/>
      <c r="I64" s="114"/>
      <c r="J64" s="118">
        <f>IF(COUNT(N64:AE64)&lt;1,0,LARGE(N64:AE64,1))+IF(COUNT(N64:AE64)&lt;2,0,LARGE(N64:AE64,2))+IF(COUNT(N64:AE64)&lt;3,0,LARGE(N64:AE64,3))+IF(COUNT(N64:AE64)&lt;4,0,LARGE(N64:AE64,4))</f>
        <v>453</v>
      </c>
      <c r="K64" s="120">
        <f>IF(COUNT(AO64:AT64)&lt;1,0,LARGE(AO64:AT64,1))+IF(COUNT(AO64:AT64)&lt;2,0,LARGE(AO64:AT64,2))+IF(COUNT(AO64:AT64)&lt;3,0,LARGE(AO64:AT64,3))</f>
        <v>0</v>
      </c>
      <c r="L64" s="121">
        <f>SUM(AF64:AN64)</f>
        <v>30</v>
      </c>
      <c r="M64" s="41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>
        <v>453</v>
      </c>
      <c r="AA64" s="39"/>
      <c r="AB64" s="39"/>
      <c r="AC64" s="39"/>
      <c r="AD64" s="42"/>
      <c r="AE64" s="39"/>
      <c r="AF64" s="39"/>
      <c r="AG64" s="39"/>
      <c r="AH64" s="39"/>
      <c r="AI64" s="39"/>
      <c r="AJ64" s="39"/>
      <c r="AK64" s="39"/>
      <c r="AL64" s="39"/>
      <c r="AM64" s="42">
        <v>30</v>
      </c>
      <c r="AN64" s="39"/>
      <c r="AO64" s="39"/>
      <c r="AP64" s="39"/>
      <c r="AQ64" s="39"/>
      <c r="AR64" s="39"/>
      <c r="AS64" s="42"/>
      <c r="AT64" s="39"/>
    </row>
    <row r="65" spans="1:46" s="50" customFormat="1" ht="15.75">
      <c r="A65" s="43">
        <f t="shared" si="4"/>
        <v>59</v>
      </c>
      <c r="B65" s="72" t="s">
        <v>161</v>
      </c>
      <c r="C65" s="73" t="s">
        <v>105</v>
      </c>
      <c r="D65" s="75" t="s">
        <v>17</v>
      </c>
      <c r="E65" s="38">
        <f>F65+G65+H65+I65+J65+K65+L65</f>
        <v>481</v>
      </c>
      <c r="F65" s="114"/>
      <c r="G65" s="114"/>
      <c r="H65" s="114"/>
      <c r="I65" s="114"/>
      <c r="J65" s="118">
        <f>IF(COUNT(N65:AE65)&lt;1,0,LARGE(N65:AE65,1))+IF(COUNT(N65:AE65)&lt;2,0,LARGE(N65:AE65,2))+IF(COUNT(N65:AE65)&lt;3,0,LARGE(N65:AE65,3))+IF(COUNT(N65:AE65)&lt;4,0,LARGE(N65:AE65,4))</f>
        <v>461</v>
      </c>
      <c r="K65" s="120">
        <f>IF(COUNT(AO65:AT65)&lt;1,0,LARGE(AO65:AT65,1))+IF(COUNT(AO65:AT65)&lt;2,0,LARGE(AO65:AT65,2))+IF(COUNT(AO65:AT65)&lt;3,0,LARGE(AO65:AT65,3))</f>
        <v>0</v>
      </c>
      <c r="L65" s="121">
        <f>SUM(AF65:AN65)</f>
        <v>20</v>
      </c>
      <c r="M65" s="41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>
        <v>461</v>
      </c>
      <c r="Y65" s="39"/>
      <c r="Z65" s="39"/>
      <c r="AA65" s="39"/>
      <c r="AB65" s="39"/>
      <c r="AC65" s="39"/>
      <c r="AD65" s="42"/>
      <c r="AE65" s="39"/>
      <c r="AF65" s="39">
        <v>20</v>
      </c>
      <c r="AG65" s="39"/>
      <c r="AH65" s="39"/>
      <c r="AI65" s="39"/>
      <c r="AJ65" s="39"/>
      <c r="AK65" s="39"/>
      <c r="AL65" s="39"/>
      <c r="AM65" s="42"/>
      <c r="AN65" s="39"/>
      <c r="AO65" s="39"/>
      <c r="AP65" s="39"/>
      <c r="AQ65" s="39"/>
      <c r="AR65" s="39"/>
      <c r="AS65" s="42"/>
      <c r="AT65" s="39"/>
    </row>
    <row r="66" spans="1:46" s="50" customFormat="1" ht="15.75">
      <c r="A66" s="43">
        <f t="shared" si="4"/>
        <v>60</v>
      </c>
      <c r="B66" s="72" t="s">
        <v>223</v>
      </c>
      <c r="C66" s="73" t="s">
        <v>224</v>
      </c>
      <c r="D66" s="74"/>
      <c r="E66" s="38">
        <f>F66+G66+H66+I66+J66+K66+L66</f>
        <v>454</v>
      </c>
      <c r="F66" s="114"/>
      <c r="G66" s="114"/>
      <c r="H66" s="114"/>
      <c r="I66" s="114"/>
      <c r="J66" s="118">
        <f>IF(COUNT(N66:AE66)&lt;1,0,LARGE(N66:AE66,1))+IF(COUNT(N66:AE66)&lt;2,0,LARGE(N66:AE66,2))+IF(COUNT(N66:AE66)&lt;3,0,LARGE(N66:AE66,3))+IF(COUNT(N66:AE66)&lt;4,0,LARGE(N66:AE66,4))</f>
        <v>454</v>
      </c>
      <c r="K66" s="120">
        <f>IF(COUNT(AO66:AT66)&lt;1,0,LARGE(AO66:AT66,1))+IF(COUNT(AO66:AT66)&lt;2,0,LARGE(AO66:AT66,2))+IF(COUNT(AO66:AT66)&lt;3,0,LARGE(AO66:AT66,3))</f>
        <v>0</v>
      </c>
      <c r="L66" s="121">
        <f>SUM(AF66:AN66)</f>
        <v>0</v>
      </c>
      <c r="M66" s="41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>
        <v>454</v>
      </c>
      <c r="AB66" s="39"/>
      <c r="AC66" s="39"/>
      <c r="AD66" s="42"/>
      <c r="AE66" s="39"/>
      <c r="AF66" s="39"/>
      <c r="AG66" s="39"/>
      <c r="AH66" s="39"/>
      <c r="AI66" s="39"/>
      <c r="AJ66" s="39"/>
      <c r="AK66" s="39"/>
      <c r="AL66" s="39"/>
      <c r="AM66" s="42"/>
      <c r="AN66" s="39"/>
      <c r="AO66" s="39"/>
      <c r="AP66" s="39"/>
      <c r="AQ66" s="39"/>
      <c r="AR66" s="39"/>
      <c r="AS66" s="42"/>
      <c r="AT66" s="39"/>
    </row>
    <row r="67" spans="1:46" s="50" customFormat="1" ht="15.75">
      <c r="A67" s="43">
        <f t="shared" si="4"/>
        <v>61</v>
      </c>
      <c r="B67" s="72" t="s">
        <v>262</v>
      </c>
      <c r="C67" s="73" t="s">
        <v>51</v>
      </c>
      <c r="D67" s="81" t="s">
        <v>263</v>
      </c>
      <c r="E67" s="38">
        <f>F67+G67+H67+I67+J67+K67+L67</f>
        <v>454</v>
      </c>
      <c r="F67" s="114"/>
      <c r="G67" s="114"/>
      <c r="H67" s="114"/>
      <c r="I67" s="114"/>
      <c r="J67" s="118">
        <f>IF(COUNT(N67:AE67)&lt;1,0,LARGE(N67:AE67,1))+IF(COUNT(N67:AE67)&lt;2,0,LARGE(N67:AE67,2))+IF(COUNT(N67:AE67)&lt;3,0,LARGE(N67:AE67,3))+IF(COUNT(N67:AE67)&lt;4,0,LARGE(N67:AE67,4))</f>
        <v>454</v>
      </c>
      <c r="K67" s="120">
        <f>IF(COUNT(AO67:AT67)&lt;1,0,LARGE(AO67:AT67,1))+IF(COUNT(AO67:AT67)&lt;2,0,LARGE(AO67:AT67,2))+IF(COUNT(AO67:AT67)&lt;3,0,LARGE(AO67:AT67,3))</f>
        <v>0</v>
      </c>
      <c r="L67" s="121">
        <f>SUM(AF67:AN67)</f>
        <v>0</v>
      </c>
      <c r="M67" s="41"/>
      <c r="N67" s="39">
        <v>454</v>
      </c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2"/>
      <c r="AE67" s="39"/>
      <c r="AF67" s="39"/>
      <c r="AG67" s="39"/>
      <c r="AH67" s="39"/>
      <c r="AI67" s="39"/>
      <c r="AJ67" s="39"/>
      <c r="AK67" s="39"/>
      <c r="AL67" s="39"/>
      <c r="AM67" s="42"/>
      <c r="AN67" s="39"/>
      <c r="AO67" s="39"/>
      <c r="AP67" s="39"/>
      <c r="AQ67" s="39"/>
      <c r="AR67" s="39"/>
      <c r="AS67" s="42"/>
      <c r="AT67" s="39"/>
    </row>
    <row r="68" spans="1:46" s="50" customFormat="1" ht="15.75">
      <c r="A68" s="43">
        <f t="shared" si="4"/>
        <v>62</v>
      </c>
      <c r="B68" s="76" t="s">
        <v>228</v>
      </c>
      <c r="C68" s="77" t="s">
        <v>51</v>
      </c>
      <c r="D68" s="81" t="s">
        <v>229</v>
      </c>
      <c r="E68" s="38">
        <f>F68+G68+H68+I68+J68+K68+L68</f>
        <v>452</v>
      </c>
      <c r="F68" s="114"/>
      <c r="G68" s="114"/>
      <c r="H68" s="114"/>
      <c r="I68" s="114"/>
      <c r="J68" s="118">
        <f>IF(COUNT(N68:AE68)&lt;1,0,LARGE(N68:AE68,1))+IF(COUNT(N68:AE68)&lt;2,0,LARGE(N68:AE68,2))+IF(COUNT(N68:AE68)&lt;3,0,LARGE(N68:AE68,3))+IF(COUNT(N68:AE68)&lt;4,0,LARGE(N68:AE68,4))</f>
        <v>452</v>
      </c>
      <c r="K68" s="120">
        <f>IF(COUNT(AO68:AT68)&lt;1,0,LARGE(AO68:AT68,1))+IF(COUNT(AO68:AT68)&lt;2,0,LARGE(AO68:AT68,2))+IF(COUNT(AO68:AT68)&lt;3,0,LARGE(AO68:AT68,3))</f>
        <v>0</v>
      </c>
      <c r="L68" s="121">
        <f>SUM(AF68:AN68)</f>
        <v>0</v>
      </c>
      <c r="M68" s="41"/>
      <c r="N68" s="39"/>
      <c r="O68" s="39">
        <v>452</v>
      </c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2"/>
      <c r="AE68" s="39"/>
      <c r="AF68" s="39"/>
      <c r="AG68" s="39"/>
      <c r="AH68" s="39"/>
      <c r="AI68" s="39"/>
      <c r="AJ68" s="39"/>
      <c r="AK68" s="39"/>
      <c r="AL68" s="39"/>
      <c r="AM68" s="42"/>
      <c r="AN68" s="39"/>
      <c r="AO68" s="39"/>
      <c r="AP68" s="39"/>
      <c r="AQ68" s="39"/>
      <c r="AR68" s="39"/>
      <c r="AS68" s="42"/>
      <c r="AT68" s="39"/>
    </row>
    <row r="69" spans="1:46" s="50" customFormat="1" ht="15.75">
      <c r="A69" s="43">
        <f t="shared" si="4"/>
        <v>63</v>
      </c>
      <c r="B69" s="72" t="s">
        <v>191</v>
      </c>
      <c r="C69" s="73" t="s">
        <v>192</v>
      </c>
      <c r="D69" s="75" t="s">
        <v>199</v>
      </c>
      <c r="E69" s="38">
        <f>F69+G69+H69+I69+J69+K69+L69</f>
        <v>381</v>
      </c>
      <c r="F69" s="114"/>
      <c r="G69" s="114"/>
      <c r="H69" s="114"/>
      <c r="I69" s="114"/>
      <c r="J69" s="118">
        <f>IF(COUNT(N69:AE69)&lt;1,0,LARGE(N69:AE69,1))+IF(COUNT(N69:AE69)&lt;2,0,LARGE(N69:AE69,2))+IF(COUNT(N69:AE69)&lt;3,0,LARGE(N69:AE69,3))+IF(COUNT(N69:AE69)&lt;4,0,LARGE(N69:AE69,4))</f>
        <v>0</v>
      </c>
      <c r="K69" s="120">
        <f>IF(COUNT(AO69:AT69)&lt;1,0,LARGE(AO69:AT69,1))+IF(COUNT(AO69:AT69)&lt;2,0,LARGE(AO69:AT69,2))+IF(COUNT(AO69:AT69)&lt;3,0,LARGE(AO69:AT69,3))</f>
        <v>151</v>
      </c>
      <c r="L69" s="121">
        <f>SUM(AF69:AN69)</f>
        <v>230</v>
      </c>
      <c r="M69" s="41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2"/>
      <c r="AE69" s="39"/>
      <c r="AF69" s="39"/>
      <c r="AG69" s="39"/>
      <c r="AH69" s="39"/>
      <c r="AI69" s="39"/>
      <c r="AJ69" s="39"/>
      <c r="AK69" s="39"/>
      <c r="AL69" s="39">
        <v>80</v>
      </c>
      <c r="AM69" s="42">
        <v>150</v>
      </c>
      <c r="AN69" s="39"/>
      <c r="AO69" s="39"/>
      <c r="AP69" s="39"/>
      <c r="AQ69" s="39"/>
      <c r="AR69" s="39"/>
      <c r="AS69" s="42">
        <v>151</v>
      </c>
      <c r="AT69" s="39"/>
    </row>
    <row r="70" spans="1:46" s="50" customFormat="1" ht="15.75">
      <c r="A70" s="43">
        <f t="shared" si="4"/>
        <v>64</v>
      </c>
      <c r="B70" s="72" t="s">
        <v>238</v>
      </c>
      <c r="C70" s="73" t="s">
        <v>239</v>
      </c>
      <c r="D70" s="74" t="s">
        <v>199</v>
      </c>
      <c r="E70" s="38">
        <f>F70+G70+H70+I70+J70+K70+L70</f>
        <v>350</v>
      </c>
      <c r="F70" s="114"/>
      <c r="G70" s="114"/>
      <c r="H70" s="114"/>
      <c r="I70" s="114"/>
      <c r="J70" s="118">
        <f>IF(COUNT(N70:AE70)&lt;1,0,LARGE(N70:AE70,1))+IF(COUNT(N70:AE70)&lt;2,0,LARGE(N70:AE70,2))+IF(COUNT(N70:AE70)&lt;3,0,LARGE(N70:AE70,3))+IF(COUNT(N70:AE70)&lt;4,0,LARGE(N70:AE70,4))</f>
        <v>0</v>
      </c>
      <c r="K70" s="120">
        <f>IF(COUNT(AO70:AT70)&lt;1,0,LARGE(AO70:AT70,1))+IF(COUNT(AO70:AT70)&lt;2,0,LARGE(AO70:AT70,2))+IF(COUNT(AO70:AT70)&lt;3,0,LARGE(AO70:AT70,3))</f>
        <v>0</v>
      </c>
      <c r="L70" s="121">
        <f>SUM(AF70:AN70)</f>
        <v>350</v>
      </c>
      <c r="M70" s="41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2"/>
      <c r="AE70" s="39"/>
      <c r="AF70" s="39"/>
      <c r="AG70" s="39"/>
      <c r="AH70" s="39"/>
      <c r="AI70" s="39"/>
      <c r="AJ70" s="39"/>
      <c r="AK70" s="39">
        <v>110</v>
      </c>
      <c r="AL70" s="39">
        <v>120</v>
      </c>
      <c r="AM70" s="42">
        <v>120</v>
      </c>
      <c r="AN70" s="39"/>
      <c r="AO70" s="39"/>
      <c r="AP70" s="39"/>
      <c r="AQ70" s="39"/>
      <c r="AR70" s="39"/>
      <c r="AS70" s="42"/>
      <c r="AT70" s="39"/>
    </row>
    <row r="71" spans="1:46" s="50" customFormat="1" ht="15.75">
      <c r="A71" s="43">
        <f t="shared" si="4"/>
        <v>65</v>
      </c>
      <c r="B71" s="72" t="s">
        <v>163</v>
      </c>
      <c r="C71" s="73" t="s">
        <v>69</v>
      </c>
      <c r="D71" s="81" t="s">
        <v>16</v>
      </c>
      <c r="E71" s="38">
        <f>F71+G71+H71+I71+J71+K71+L71</f>
        <v>323</v>
      </c>
      <c r="F71" s="113"/>
      <c r="G71" s="113"/>
      <c r="H71" s="113"/>
      <c r="I71" s="113"/>
      <c r="J71" s="118">
        <f>IF(COUNT(N71:AE71)&lt;1,0,LARGE(N71:AE71,1))+IF(COUNT(N71:AE71)&lt;2,0,LARGE(N71:AE71,2))+IF(COUNT(N71:AE71)&lt;3,0,LARGE(N71:AE71,3))+IF(COUNT(N71:AE71)&lt;4,0,LARGE(N71:AE71,4))</f>
        <v>303</v>
      </c>
      <c r="K71" s="120">
        <f>IF(COUNT(AO71:AT71)&lt;1,0,LARGE(AO71:AT71,1))+IF(COUNT(AO71:AT71)&lt;2,0,LARGE(AO71:AT71,2))+IF(COUNT(AO71:AT71)&lt;3,0,LARGE(AO71:AT71,3))</f>
        <v>0</v>
      </c>
      <c r="L71" s="121">
        <f>SUM(AF71:AN71)</f>
        <v>20</v>
      </c>
      <c r="M71" s="44"/>
      <c r="N71" s="40"/>
      <c r="O71" s="40"/>
      <c r="P71" s="49"/>
      <c r="Q71" s="45"/>
      <c r="R71" s="45"/>
      <c r="S71" s="45"/>
      <c r="T71" s="45"/>
      <c r="U71" s="45"/>
      <c r="V71" s="45"/>
      <c r="W71" s="45"/>
      <c r="X71" s="45"/>
      <c r="Y71" s="45"/>
      <c r="Z71" s="45">
        <v>303</v>
      </c>
      <c r="AA71" s="45"/>
      <c r="AB71" s="45"/>
      <c r="AC71" s="45"/>
      <c r="AD71" s="46"/>
      <c r="AE71" s="45"/>
      <c r="AF71" s="39">
        <v>20</v>
      </c>
      <c r="AG71" s="39"/>
      <c r="AH71" s="39"/>
      <c r="AI71" s="39"/>
      <c r="AJ71" s="39"/>
      <c r="AK71" s="39"/>
      <c r="AL71" s="39"/>
      <c r="AM71" s="42"/>
      <c r="AN71" s="39"/>
      <c r="AO71" s="39"/>
      <c r="AP71" s="39"/>
      <c r="AQ71" s="39"/>
      <c r="AR71" s="39"/>
      <c r="AS71" s="42"/>
      <c r="AT71" s="39"/>
    </row>
    <row r="72" spans="1:46" s="50" customFormat="1" ht="15.75">
      <c r="A72" s="43">
        <f aca="true" t="shared" si="5" ref="A72:A103">A71+1</f>
        <v>66</v>
      </c>
      <c r="B72" s="70" t="s">
        <v>116</v>
      </c>
      <c r="C72" s="71" t="s">
        <v>57</v>
      </c>
      <c r="D72" s="48" t="s">
        <v>26</v>
      </c>
      <c r="E72" s="38">
        <f>F72+G72+H72+I72+J72+K72+L72</f>
        <v>304</v>
      </c>
      <c r="F72" s="116"/>
      <c r="G72" s="116"/>
      <c r="H72" s="116"/>
      <c r="I72" s="116"/>
      <c r="J72" s="118">
        <f>IF(COUNT(N72:AE72)&lt;1,0,LARGE(N72:AE72,1))+IF(COUNT(N72:AE72)&lt;2,0,LARGE(N72:AE72,2))+IF(COUNT(N72:AE72)&lt;3,0,LARGE(N72:AE72,3))+IF(COUNT(N72:AE72)&lt;4,0,LARGE(N72:AE72,4))</f>
        <v>304</v>
      </c>
      <c r="K72" s="120">
        <f>IF(COUNT(AO72:AT72)&lt;1,0,LARGE(AO72:AT72,1))+IF(COUNT(AO72:AT72)&lt;2,0,LARGE(AO72:AT72,2))+IF(COUNT(AO72:AT72)&lt;3,0,LARGE(AO72:AT72,3))</f>
        <v>0</v>
      </c>
      <c r="L72" s="121">
        <f>SUM(AF72:AN72)</f>
        <v>0</v>
      </c>
      <c r="M72" s="52"/>
      <c r="N72" s="51"/>
      <c r="O72" s="51"/>
      <c r="P72" s="51"/>
      <c r="Q72" s="51"/>
      <c r="R72" s="51"/>
      <c r="S72" s="51">
        <v>304</v>
      </c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3"/>
      <c r="AE72" s="51"/>
      <c r="AF72" s="39"/>
      <c r="AG72" s="39"/>
      <c r="AH72" s="39"/>
      <c r="AI72" s="39"/>
      <c r="AJ72" s="39"/>
      <c r="AK72" s="39"/>
      <c r="AL72" s="39"/>
      <c r="AM72" s="42"/>
      <c r="AN72" s="39"/>
      <c r="AO72" s="39"/>
      <c r="AP72" s="39"/>
      <c r="AQ72" s="39"/>
      <c r="AR72" s="39"/>
      <c r="AS72" s="42"/>
      <c r="AT72" s="39"/>
    </row>
    <row r="73" spans="1:46" s="50" customFormat="1" ht="15.75">
      <c r="A73" s="43">
        <f t="shared" si="5"/>
        <v>67</v>
      </c>
      <c r="B73" s="72" t="s">
        <v>131</v>
      </c>
      <c r="C73" s="73" t="s">
        <v>96</v>
      </c>
      <c r="D73" s="81" t="s">
        <v>49</v>
      </c>
      <c r="E73" s="38">
        <f>F73+G73+H73+I73+J73+K73+L73</f>
        <v>304</v>
      </c>
      <c r="F73" s="116"/>
      <c r="G73" s="116"/>
      <c r="H73" s="116"/>
      <c r="I73" s="116"/>
      <c r="J73" s="118">
        <f>IF(COUNT(N73:AE73)&lt;1,0,LARGE(N73:AE73,1))+IF(COUNT(N73:AE73)&lt;2,0,LARGE(N73:AE73,2))+IF(COUNT(N73:AE73)&lt;3,0,LARGE(N73:AE73,3))+IF(COUNT(N73:AE73)&lt;4,0,LARGE(N73:AE73,4))</f>
        <v>304</v>
      </c>
      <c r="K73" s="120">
        <f>IF(COUNT(AO73:AT73)&lt;1,0,LARGE(AO73:AT73,1))+IF(COUNT(AO73:AT73)&lt;2,0,LARGE(AO73:AT73,2))+IF(COUNT(AO73:AT73)&lt;3,0,LARGE(AO73:AT73,3))</f>
        <v>0</v>
      </c>
      <c r="L73" s="121">
        <f>SUM(AF73:AN73)</f>
        <v>0</v>
      </c>
      <c r="M73" s="52"/>
      <c r="N73" s="51"/>
      <c r="O73" s="51"/>
      <c r="P73" s="51"/>
      <c r="Q73" s="51"/>
      <c r="R73" s="51">
        <v>304</v>
      </c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3"/>
      <c r="AE73" s="51"/>
      <c r="AF73" s="39"/>
      <c r="AG73" s="39"/>
      <c r="AH73" s="39"/>
      <c r="AI73" s="39"/>
      <c r="AJ73" s="39"/>
      <c r="AK73" s="39"/>
      <c r="AL73" s="39"/>
      <c r="AM73" s="42"/>
      <c r="AN73" s="39"/>
      <c r="AO73" s="39"/>
      <c r="AP73" s="39"/>
      <c r="AQ73" s="39"/>
      <c r="AR73" s="39"/>
      <c r="AS73" s="42"/>
      <c r="AT73" s="39"/>
    </row>
    <row r="74" spans="1:46" s="50" customFormat="1" ht="15.75">
      <c r="A74" s="43">
        <f t="shared" si="5"/>
        <v>68</v>
      </c>
      <c r="B74" s="79" t="s">
        <v>63</v>
      </c>
      <c r="C74" s="80" t="s">
        <v>45</v>
      </c>
      <c r="D74" s="82" t="s">
        <v>25</v>
      </c>
      <c r="E74" s="38">
        <f>F74+G74+H74+I74+J74+K74+L74</f>
        <v>301</v>
      </c>
      <c r="F74" s="114"/>
      <c r="G74" s="114"/>
      <c r="H74" s="114"/>
      <c r="I74" s="114"/>
      <c r="J74" s="118">
        <f>IF(COUNT(N74:AE74)&lt;1,0,LARGE(N74:AE74,1))+IF(COUNT(N74:AE74)&lt;2,0,LARGE(N74:AE74,2))+IF(COUNT(N74:AE74)&lt;3,0,LARGE(N74:AE74,3))+IF(COUNT(N74:AE74)&lt;4,0,LARGE(N74:AE74,4))</f>
        <v>301</v>
      </c>
      <c r="K74" s="120">
        <f>IF(COUNT(AO74:AT74)&lt;1,0,LARGE(AO74:AT74,1))+IF(COUNT(AO74:AT74)&lt;2,0,LARGE(AO74:AT74,2))+IF(COUNT(AO74:AT74)&lt;3,0,LARGE(AO74:AT74,3))</f>
        <v>0</v>
      </c>
      <c r="L74" s="121">
        <f>SUM(AF74:AN74)</f>
        <v>0</v>
      </c>
      <c r="M74" s="41"/>
      <c r="N74" s="39"/>
      <c r="O74" s="39"/>
      <c r="P74" s="39"/>
      <c r="Q74" s="39"/>
      <c r="R74" s="39">
        <v>301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42"/>
      <c r="AE74" s="39"/>
      <c r="AF74" s="39"/>
      <c r="AG74" s="39"/>
      <c r="AH74" s="39"/>
      <c r="AI74" s="39"/>
      <c r="AJ74" s="39"/>
      <c r="AK74" s="39"/>
      <c r="AL74" s="39"/>
      <c r="AM74" s="42"/>
      <c r="AN74" s="39"/>
      <c r="AO74" s="39"/>
      <c r="AP74" s="39"/>
      <c r="AQ74" s="39"/>
      <c r="AR74" s="39"/>
      <c r="AS74" s="42"/>
      <c r="AT74" s="39"/>
    </row>
    <row r="75" spans="1:46" s="50" customFormat="1" ht="15.75">
      <c r="A75" s="43">
        <f t="shared" si="5"/>
        <v>69</v>
      </c>
      <c r="B75" s="72" t="s">
        <v>231</v>
      </c>
      <c r="C75" s="73" t="s">
        <v>105</v>
      </c>
      <c r="D75" s="74" t="s">
        <v>19</v>
      </c>
      <c r="E75" s="38">
        <f>F75+G75+H75+I75+J75+K75+L75</f>
        <v>301</v>
      </c>
      <c r="F75" s="114"/>
      <c r="G75" s="114"/>
      <c r="H75" s="114"/>
      <c r="I75" s="114"/>
      <c r="J75" s="118">
        <f>IF(COUNT(N75:AE75)&lt;1,0,LARGE(N75:AE75,1))+IF(COUNT(N75:AE75)&lt;2,0,LARGE(N75:AE75,2))+IF(COUNT(N75:AE75)&lt;3,0,LARGE(N75:AE75,3))+IF(COUNT(N75:AE75)&lt;4,0,LARGE(N75:AE75,4))</f>
        <v>301</v>
      </c>
      <c r="K75" s="120">
        <f>IF(COUNT(AO75:AT75)&lt;1,0,LARGE(AO75:AT75,1))+IF(COUNT(AO75:AT75)&lt;2,0,LARGE(AO75:AT75,2))+IF(COUNT(AO75:AT75)&lt;3,0,LARGE(AO75:AT75,3))</f>
        <v>0</v>
      </c>
      <c r="L75" s="121">
        <f>SUM(AF75:AN75)</f>
        <v>0</v>
      </c>
      <c r="M75" s="41"/>
      <c r="N75" s="39"/>
      <c r="O75" s="39"/>
      <c r="P75" s="39"/>
      <c r="Q75" s="39"/>
      <c r="R75" s="39"/>
      <c r="S75" s="39"/>
      <c r="T75" s="39"/>
      <c r="U75" s="39">
        <v>301</v>
      </c>
      <c r="V75" s="39"/>
      <c r="W75" s="39"/>
      <c r="X75" s="39"/>
      <c r="Y75" s="39"/>
      <c r="Z75" s="39"/>
      <c r="AA75" s="39"/>
      <c r="AB75" s="39"/>
      <c r="AC75" s="39"/>
      <c r="AD75" s="42"/>
      <c r="AE75" s="39"/>
      <c r="AF75" s="39"/>
      <c r="AG75" s="39"/>
      <c r="AH75" s="39"/>
      <c r="AI75" s="39"/>
      <c r="AJ75" s="39"/>
      <c r="AK75" s="39"/>
      <c r="AL75" s="39"/>
      <c r="AM75" s="42"/>
      <c r="AN75" s="39"/>
      <c r="AO75" s="39"/>
      <c r="AP75" s="39"/>
      <c r="AQ75" s="39"/>
      <c r="AR75" s="39"/>
      <c r="AS75" s="42"/>
      <c r="AT75" s="39"/>
    </row>
    <row r="76" spans="1:46" s="50" customFormat="1" ht="15.75">
      <c r="A76" s="43">
        <f t="shared" si="5"/>
        <v>70</v>
      </c>
      <c r="B76" s="72" t="s">
        <v>138</v>
      </c>
      <c r="C76" s="73" t="s">
        <v>90</v>
      </c>
      <c r="D76" s="81" t="s">
        <v>35</v>
      </c>
      <c r="E76" s="38">
        <f>F76+G76+H76+I76+J76+K76+L76</f>
        <v>300</v>
      </c>
      <c r="F76" s="114"/>
      <c r="G76" s="114"/>
      <c r="H76" s="114"/>
      <c r="I76" s="114"/>
      <c r="J76" s="118">
        <f>IF(COUNT(N76:AE76)&lt;1,0,LARGE(N76:AE76,1))+IF(COUNT(N76:AE76)&lt;2,0,LARGE(N76:AE76,2))+IF(COUNT(N76:AE76)&lt;3,0,LARGE(N76:AE76,3))+IF(COUNT(N76:AE76)&lt;4,0,LARGE(N76:AE76,4))</f>
        <v>300</v>
      </c>
      <c r="K76" s="120">
        <f>IF(COUNT(AO76:AT76)&lt;1,0,LARGE(AO76:AT76,1))+IF(COUNT(AO76:AT76)&lt;2,0,LARGE(AO76:AT76,2))+IF(COUNT(AO76:AT76)&lt;3,0,LARGE(AO76:AT76,3))</f>
        <v>0</v>
      </c>
      <c r="L76" s="121">
        <f>SUM(AF76:AN76)</f>
        <v>0</v>
      </c>
      <c r="M76" s="41"/>
      <c r="N76" s="39"/>
      <c r="O76" s="39"/>
      <c r="P76" s="39"/>
      <c r="Q76" s="39"/>
      <c r="R76" s="39"/>
      <c r="S76" s="39">
        <v>300</v>
      </c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42"/>
      <c r="AE76" s="39"/>
      <c r="AF76" s="39"/>
      <c r="AG76" s="39"/>
      <c r="AH76" s="39"/>
      <c r="AI76" s="39"/>
      <c r="AJ76" s="39"/>
      <c r="AK76" s="39"/>
      <c r="AL76" s="39"/>
      <c r="AM76" s="42"/>
      <c r="AN76" s="39"/>
      <c r="AO76" s="39"/>
      <c r="AP76" s="39"/>
      <c r="AQ76" s="39"/>
      <c r="AR76" s="39"/>
      <c r="AS76" s="42"/>
      <c r="AT76" s="39"/>
    </row>
    <row r="77" spans="1:46" s="50" customFormat="1" ht="15.75">
      <c r="A77" s="43">
        <f t="shared" si="5"/>
        <v>71</v>
      </c>
      <c r="B77" s="72" t="s">
        <v>126</v>
      </c>
      <c r="C77" s="73" t="s">
        <v>54</v>
      </c>
      <c r="D77" s="74" t="s">
        <v>18</v>
      </c>
      <c r="E77" s="38">
        <f>F77+G77+H77+I77+J77+K77+L77</f>
        <v>300</v>
      </c>
      <c r="F77" s="114"/>
      <c r="G77" s="114"/>
      <c r="H77" s="114"/>
      <c r="I77" s="114">
        <v>300</v>
      </c>
      <c r="J77" s="118">
        <f>IF(COUNT(N77:AE77)&lt;1,0,LARGE(N77:AE77,1))+IF(COUNT(N77:AE77)&lt;2,0,LARGE(N77:AE77,2))+IF(COUNT(N77:AE77)&lt;3,0,LARGE(N77:AE77,3))+IF(COUNT(N77:AE77)&lt;4,0,LARGE(N77:AE77,4))</f>
        <v>0</v>
      </c>
      <c r="K77" s="120">
        <f>IF(COUNT(AO77:AT77)&lt;1,0,LARGE(AO77:AT77,1))+IF(COUNT(AO77:AT77)&lt;2,0,LARGE(AO77:AT77,2))+IF(COUNT(AO77:AT77)&lt;3,0,LARGE(AO77:AT77,3))</f>
        <v>0</v>
      </c>
      <c r="L77" s="121">
        <f>SUM(AF77:AN77)</f>
        <v>0</v>
      </c>
      <c r="M77" s="41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42"/>
      <c r="AE77" s="39"/>
      <c r="AF77" s="51"/>
      <c r="AG77" s="51"/>
      <c r="AH77" s="51"/>
      <c r="AI77" s="51"/>
      <c r="AJ77" s="51"/>
      <c r="AK77" s="51"/>
      <c r="AL77" s="51"/>
      <c r="AM77" s="53"/>
      <c r="AN77" s="51"/>
      <c r="AO77" s="51"/>
      <c r="AP77" s="51"/>
      <c r="AQ77" s="51"/>
      <c r="AR77" s="51"/>
      <c r="AS77" s="53"/>
      <c r="AT77" s="51"/>
    </row>
    <row r="78" spans="1:46" s="50" customFormat="1" ht="15.75">
      <c r="A78" s="43">
        <f t="shared" si="5"/>
        <v>72</v>
      </c>
      <c r="B78" s="70" t="s">
        <v>185</v>
      </c>
      <c r="C78" s="71" t="s">
        <v>40</v>
      </c>
      <c r="D78" s="48" t="s">
        <v>19</v>
      </c>
      <c r="E78" s="38">
        <f>F78+G78+H78+I78+J78+K78+L78</f>
        <v>300</v>
      </c>
      <c r="F78" s="114"/>
      <c r="G78" s="114"/>
      <c r="H78" s="114"/>
      <c r="I78" s="114"/>
      <c r="J78" s="118">
        <f>IF(COUNT(N78:AE78)&lt;1,0,LARGE(N78:AE78,1))+IF(COUNT(N78:AE78)&lt;2,0,LARGE(N78:AE78,2))+IF(COUNT(N78:AE78)&lt;3,0,LARGE(N78:AE78,3))+IF(COUNT(N78:AE78)&lt;4,0,LARGE(N78:AE78,4))</f>
        <v>300</v>
      </c>
      <c r="K78" s="120">
        <f>IF(COUNT(AO78:AT78)&lt;1,0,LARGE(AO78:AT78,1))+IF(COUNT(AO78:AT78)&lt;2,0,LARGE(AO78:AT78,2))+IF(COUNT(AO78:AT78)&lt;3,0,LARGE(AO78:AT78,3))</f>
        <v>0</v>
      </c>
      <c r="L78" s="121">
        <f>SUM(AF78:AN78)</f>
        <v>0</v>
      </c>
      <c r="M78" s="41"/>
      <c r="N78" s="39"/>
      <c r="O78" s="39"/>
      <c r="P78" s="39"/>
      <c r="Q78" s="39"/>
      <c r="R78" s="39"/>
      <c r="S78" s="39"/>
      <c r="T78" s="39"/>
      <c r="U78" s="39"/>
      <c r="V78" s="39"/>
      <c r="W78" s="39">
        <v>300</v>
      </c>
      <c r="X78" s="39"/>
      <c r="Y78" s="39"/>
      <c r="Z78" s="39"/>
      <c r="AA78" s="39"/>
      <c r="AB78" s="39"/>
      <c r="AC78" s="39"/>
      <c r="AD78" s="42"/>
      <c r="AE78" s="39"/>
      <c r="AF78" s="39"/>
      <c r="AG78" s="39"/>
      <c r="AH78" s="39"/>
      <c r="AI78" s="39"/>
      <c r="AJ78" s="39"/>
      <c r="AK78" s="39"/>
      <c r="AL78" s="39"/>
      <c r="AM78" s="42"/>
      <c r="AN78" s="39"/>
      <c r="AO78" s="39"/>
      <c r="AP78" s="39"/>
      <c r="AQ78" s="39"/>
      <c r="AR78" s="39"/>
      <c r="AS78" s="42"/>
      <c r="AT78" s="39"/>
    </row>
    <row r="79" spans="1:46" s="50" customFormat="1" ht="15.75">
      <c r="A79" s="43">
        <f t="shared" si="5"/>
        <v>73</v>
      </c>
      <c r="B79" s="72" t="s">
        <v>264</v>
      </c>
      <c r="C79" s="73" t="s">
        <v>57</v>
      </c>
      <c r="D79" s="81" t="s">
        <v>227</v>
      </c>
      <c r="E79" s="38">
        <f>F79+G79+H79+I79+J79+K79+L79</f>
        <v>300</v>
      </c>
      <c r="F79" s="114"/>
      <c r="G79" s="114"/>
      <c r="H79" s="114"/>
      <c r="I79" s="114"/>
      <c r="J79" s="118">
        <f>IF(COUNT(N79:AE79)&lt;1,0,LARGE(N79:AE79,1))+IF(COUNT(N79:AE79)&lt;2,0,LARGE(N79:AE79,2))+IF(COUNT(N79:AE79)&lt;3,0,LARGE(N79:AE79,3))+IF(COUNT(N79:AE79)&lt;4,0,LARGE(N79:AE79,4))</f>
        <v>300</v>
      </c>
      <c r="K79" s="120">
        <f>IF(COUNT(AO79:AT79)&lt;1,0,LARGE(AO79:AT79,1))+IF(COUNT(AO79:AT79)&lt;2,0,LARGE(AO79:AT79,2))+IF(COUNT(AO79:AT79)&lt;3,0,LARGE(AO79:AT79,3))</f>
        <v>0</v>
      </c>
      <c r="L79" s="121">
        <f>SUM(AF79:AN79)</f>
        <v>0</v>
      </c>
      <c r="M79" s="41"/>
      <c r="N79" s="39">
        <v>300</v>
      </c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42"/>
      <c r="AE79" s="39"/>
      <c r="AF79" s="39"/>
      <c r="AG79" s="39"/>
      <c r="AH79" s="39"/>
      <c r="AI79" s="39"/>
      <c r="AJ79" s="39"/>
      <c r="AK79" s="39"/>
      <c r="AL79" s="39"/>
      <c r="AM79" s="42"/>
      <c r="AN79" s="39"/>
      <c r="AO79" s="39"/>
      <c r="AP79" s="39"/>
      <c r="AQ79" s="39"/>
      <c r="AR79" s="39"/>
      <c r="AS79" s="42"/>
      <c r="AT79" s="39"/>
    </row>
    <row r="80" spans="1:46" s="50" customFormat="1" ht="15.75">
      <c r="A80" s="43">
        <f t="shared" si="5"/>
        <v>74</v>
      </c>
      <c r="B80" s="79" t="s">
        <v>124</v>
      </c>
      <c r="C80" s="80" t="s">
        <v>77</v>
      </c>
      <c r="D80" s="78" t="s">
        <v>24</v>
      </c>
      <c r="E80" s="38">
        <f>F80+G80+H80+I80+J80+K80+L80</f>
        <v>271</v>
      </c>
      <c r="F80" s="114"/>
      <c r="G80" s="114"/>
      <c r="H80" s="114"/>
      <c r="I80" s="114"/>
      <c r="J80" s="118">
        <f>IF(COUNT(N80:AE80)&lt;1,0,LARGE(N80:AE80,1))+IF(COUNT(N80:AE80)&lt;2,0,LARGE(N80:AE80,2))+IF(COUNT(N80:AE80)&lt;3,0,LARGE(N80:AE80,3))+IF(COUNT(N80:AE80)&lt;4,0,LARGE(N80:AE80,4))</f>
        <v>0</v>
      </c>
      <c r="K80" s="120">
        <f>IF(COUNT(AO80:AT80)&lt;1,0,LARGE(AO80:AT80,1))+IF(COUNT(AO80:AT80)&lt;2,0,LARGE(AO80:AT80,2))+IF(COUNT(AO80:AT80)&lt;3,0,LARGE(AO80:AT80,3))</f>
        <v>231</v>
      </c>
      <c r="L80" s="121">
        <f>SUM(AF80:AN80)</f>
        <v>40</v>
      </c>
      <c r="M80" s="41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42"/>
      <c r="AE80" s="39"/>
      <c r="AF80" s="39"/>
      <c r="AG80" s="39"/>
      <c r="AH80" s="39"/>
      <c r="AI80" s="39">
        <v>40</v>
      </c>
      <c r="AJ80" s="39"/>
      <c r="AK80" s="39"/>
      <c r="AL80" s="39"/>
      <c r="AM80" s="42"/>
      <c r="AN80" s="39"/>
      <c r="AO80" s="39"/>
      <c r="AP80" s="39"/>
      <c r="AQ80" s="39"/>
      <c r="AR80" s="39"/>
      <c r="AS80" s="42">
        <v>231</v>
      </c>
      <c r="AT80" s="39"/>
    </row>
    <row r="81" spans="1:46" s="50" customFormat="1" ht="15.75">
      <c r="A81" s="43">
        <f t="shared" si="5"/>
        <v>75</v>
      </c>
      <c r="B81" s="72" t="s">
        <v>101</v>
      </c>
      <c r="C81" s="73" t="s">
        <v>85</v>
      </c>
      <c r="D81" s="75" t="s">
        <v>31</v>
      </c>
      <c r="E81" s="38">
        <f>F81+G81+H81+I81+J81+K81+L81</f>
        <v>232</v>
      </c>
      <c r="F81" s="114"/>
      <c r="G81" s="114"/>
      <c r="H81" s="114"/>
      <c r="I81" s="114"/>
      <c r="J81" s="118">
        <f>IF(COUNT(N81:AE81)&lt;1,0,LARGE(N81:AE81,1))+IF(COUNT(N81:AE81)&lt;2,0,LARGE(N81:AE81,2))+IF(COUNT(N81:AE81)&lt;3,0,LARGE(N81:AE81,3))+IF(COUNT(N81:AE81)&lt;4,0,LARGE(N81:AE81,4))</f>
        <v>0</v>
      </c>
      <c r="K81" s="120">
        <f>IF(COUNT(AO81:AT81)&lt;1,0,LARGE(AO81:AT81,1))+IF(COUNT(AO81:AT81)&lt;2,0,LARGE(AO81:AT81,2))+IF(COUNT(AO81:AT81)&lt;3,0,LARGE(AO81:AT81,3))</f>
        <v>232</v>
      </c>
      <c r="L81" s="121">
        <f>SUM(AF81:AN81)</f>
        <v>0</v>
      </c>
      <c r="M81" s="41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42"/>
      <c r="AE81" s="39"/>
      <c r="AF81" s="39"/>
      <c r="AG81" s="39"/>
      <c r="AH81" s="39"/>
      <c r="AI81" s="39"/>
      <c r="AJ81" s="39"/>
      <c r="AK81" s="39"/>
      <c r="AL81" s="39"/>
      <c r="AM81" s="42"/>
      <c r="AN81" s="39"/>
      <c r="AO81" s="39"/>
      <c r="AP81" s="39"/>
      <c r="AQ81" s="39"/>
      <c r="AR81" s="39"/>
      <c r="AS81" s="42">
        <v>232</v>
      </c>
      <c r="AT81" s="39"/>
    </row>
    <row r="82" spans="1:46" s="50" customFormat="1" ht="15.75">
      <c r="A82" s="43">
        <f t="shared" si="5"/>
        <v>76</v>
      </c>
      <c r="B82" s="79" t="s">
        <v>198</v>
      </c>
      <c r="C82" s="80" t="s">
        <v>118</v>
      </c>
      <c r="D82" s="78" t="s">
        <v>199</v>
      </c>
      <c r="E82" s="38">
        <f>F82+G82+H82+I82+J82+K82+L82</f>
        <v>229</v>
      </c>
      <c r="F82" s="113"/>
      <c r="G82" s="113"/>
      <c r="H82" s="113"/>
      <c r="I82" s="113"/>
      <c r="J82" s="118">
        <f>IF(COUNT(N82:AE82)&lt;1,0,LARGE(N82:AE82,1))+IF(COUNT(N82:AE82)&lt;2,0,LARGE(N82:AE82,2))+IF(COUNT(N82:AE82)&lt;3,0,LARGE(N82:AE82,3))+IF(COUNT(N82:AE82)&lt;4,0,LARGE(N82:AE82,4))</f>
        <v>0</v>
      </c>
      <c r="K82" s="120">
        <f>IF(COUNT(AO82:AT82)&lt;1,0,LARGE(AO82:AT82,1))+IF(COUNT(AO82:AT82)&lt;2,0,LARGE(AO82:AT82,2))+IF(COUNT(AO82:AT82)&lt;3,0,LARGE(AO82:AT82,3))</f>
        <v>229</v>
      </c>
      <c r="L82" s="121">
        <f>SUM(AF82:AN82)</f>
        <v>0</v>
      </c>
      <c r="M82" s="44"/>
      <c r="N82" s="40"/>
      <c r="O82" s="40"/>
      <c r="P82" s="49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6"/>
      <c r="AE82" s="45"/>
      <c r="AF82" s="39"/>
      <c r="AG82" s="39"/>
      <c r="AH82" s="39"/>
      <c r="AI82" s="39"/>
      <c r="AJ82" s="39"/>
      <c r="AK82" s="39"/>
      <c r="AL82" s="39"/>
      <c r="AM82" s="42"/>
      <c r="AN82" s="39"/>
      <c r="AO82" s="39"/>
      <c r="AP82" s="39"/>
      <c r="AQ82" s="39"/>
      <c r="AR82" s="39">
        <v>229</v>
      </c>
      <c r="AS82" s="42"/>
      <c r="AT82" s="39"/>
    </row>
    <row r="83" spans="1:46" s="50" customFormat="1" ht="15.75">
      <c r="A83" s="43">
        <f t="shared" si="5"/>
        <v>77</v>
      </c>
      <c r="B83" s="79" t="s">
        <v>245</v>
      </c>
      <c r="C83" s="80" t="s">
        <v>246</v>
      </c>
      <c r="D83" s="78" t="s">
        <v>49</v>
      </c>
      <c r="E83" s="38">
        <f>F83+G83+H83+I83+J83+K83+L83</f>
        <v>229</v>
      </c>
      <c r="F83" s="114"/>
      <c r="G83" s="114"/>
      <c r="H83" s="114"/>
      <c r="I83" s="114"/>
      <c r="J83" s="118">
        <f>IF(COUNT(N83:AE83)&lt;1,0,LARGE(N83:AE83,1))+IF(COUNT(N83:AE83)&lt;2,0,LARGE(N83:AE83,2))+IF(COUNT(N83:AE83)&lt;3,0,LARGE(N83:AE83,3))+IF(COUNT(N83:AE83)&lt;4,0,LARGE(N83:AE83,4))</f>
        <v>0</v>
      </c>
      <c r="K83" s="120">
        <f>IF(COUNT(AO83:AT83)&lt;1,0,LARGE(AO83:AT83,1))+IF(COUNT(AO83:AT83)&lt;2,0,LARGE(AO83:AT83,2))+IF(COUNT(AO83:AT83)&lt;3,0,LARGE(AO83:AT83,3))</f>
        <v>229</v>
      </c>
      <c r="L83" s="121">
        <f>SUM(AF83:AN83)</f>
        <v>0</v>
      </c>
      <c r="M83" s="41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42"/>
      <c r="AE83" s="39"/>
      <c r="AF83" s="39"/>
      <c r="AG83" s="39"/>
      <c r="AH83" s="39"/>
      <c r="AI83" s="39"/>
      <c r="AJ83" s="39"/>
      <c r="AK83" s="39"/>
      <c r="AL83" s="39"/>
      <c r="AM83" s="42"/>
      <c r="AN83" s="39"/>
      <c r="AO83" s="39"/>
      <c r="AP83" s="39">
        <v>229</v>
      </c>
      <c r="AQ83" s="39"/>
      <c r="AR83" s="39"/>
      <c r="AS83" s="42"/>
      <c r="AT83" s="39"/>
    </row>
    <row r="84" spans="1:46" s="59" customFormat="1" ht="15.75">
      <c r="A84" s="43">
        <f t="shared" si="5"/>
        <v>78</v>
      </c>
      <c r="B84" s="72" t="s">
        <v>190</v>
      </c>
      <c r="C84" s="73" t="s">
        <v>130</v>
      </c>
      <c r="D84" s="74"/>
      <c r="E84" s="38">
        <f>F84+G84+H84+I84+J84+K84+L84</f>
        <v>152</v>
      </c>
      <c r="F84" s="116"/>
      <c r="G84" s="116"/>
      <c r="H84" s="116"/>
      <c r="I84" s="116"/>
      <c r="J84" s="118">
        <f>IF(COUNT(N84:AE84)&lt;1,0,LARGE(N84:AE84,1))+IF(COUNT(N84:AE84)&lt;2,0,LARGE(N84:AE84,2))+IF(COUNT(N84:AE84)&lt;3,0,LARGE(N84:AE84,3))+IF(COUNT(N84:AE84)&lt;4,0,LARGE(N84:AE84,4))</f>
        <v>0</v>
      </c>
      <c r="K84" s="120">
        <f>IF(COUNT(AO84:AT84)&lt;1,0,LARGE(AO84:AT84,1))+IF(COUNT(AO84:AT84)&lt;2,0,LARGE(AO84:AT84,2))+IF(COUNT(AO84:AT84)&lt;3,0,LARGE(AO84:AT84,3))</f>
        <v>152</v>
      </c>
      <c r="L84" s="121">
        <f>SUM(AF84:AN84)</f>
        <v>0</v>
      </c>
      <c r="M84" s="52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3"/>
      <c r="AE84" s="51"/>
      <c r="AF84" s="39"/>
      <c r="AG84" s="39"/>
      <c r="AH84" s="39"/>
      <c r="AI84" s="39"/>
      <c r="AJ84" s="39"/>
      <c r="AK84" s="39"/>
      <c r="AL84" s="39"/>
      <c r="AM84" s="42"/>
      <c r="AN84" s="39"/>
      <c r="AO84" s="39"/>
      <c r="AP84" s="39"/>
      <c r="AQ84" s="39"/>
      <c r="AR84" s="39"/>
      <c r="AS84" s="42">
        <v>152</v>
      </c>
      <c r="AT84" s="39"/>
    </row>
    <row r="85" spans="1:46" s="50" customFormat="1" ht="15.75">
      <c r="A85" s="43">
        <f t="shared" si="5"/>
        <v>79</v>
      </c>
      <c r="B85" s="79" t="s">
        <v>125</v>
      </c>
      <c r="C85" s="80" t="s">
        <v>65</v>
      </c>
      <c r="D85" s="81"/>
      <c r="E85" s="38">
        <f>F85+G85+H85+I85+J85+K85+L85</f>
        <v>150</v>
      </c>
      <c r="F85" s="114"/>
      <c r="G85" s="114"/>
      <c r="H85" s="114"/>
      <c r="I85" s="114"/>
      <c r="J85" s="118">
        <f>IF(COUNT(N85:AE85)&lt;1,0,LARGE(N85:AE85,1))+IF(COUNT(N85:AE85)&lt;2,0,LARGE(N85:AE85,2))+IF(COUNT(N85:AE85)&lt;3,0,LARGE(N85:AE85,3))+IF(COUNT(N85:AE85)&lt;4,0,LARGE(N85:AE85,4))</f>
        <v>0</v>
      </c>
      <c r="K85" s="120">
        <f>IF(COUNT(AO85:AT85)&lt;1,0,LARGE(AO85:AT85,1))+IF(COUNT(AO85:AT85)&lt;2,0,LARGE(AO85:AT85,2))+IF(COUNT(AO85:AT85)&lt;3,0,LARGE(AO85:AT85,3))</f>
        <v>150</v>
      </c>
      <c r="L85" s="121">
        <f>SUM(AF85:AN85)</f>
        <v>0</v>
      </c>
      <c r="M85" s="41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42"/>
      <c r="AE85" s="39"/>
      <c r="AF85" s="39"/>
      <c r="AG85" s="39"/>
      <c r="AH85" s="39"/>
      <c r="AI85" s="39"/>
      <c r="AJ85" s="39"/>
      <c r="AK85" s="39"/>
      <c r="AL85" s="39"/>
      <c r="AM85" s="42"/>
      <c r="AN85" s="39"/>
      <c r="AO85" s="39"/>
      <c r="AP85" s="39"/>
      <c r="AQ85" s="39"/>
      <c r="AR85" s="39"/>
      <c r="AS85" s="42">
        <v>150</v>
      </c>
      <c r="AT85" s="39"/>
    </row>
    <row r="86" spans="1:46" s="50" customFormat="1" ht="15.75">
      <c r="A86" s="43">
        <f t="shared" si="5"/>
        <v>80</v>
      </c>
      <c r="B86" s="79" t="s">
        <v>232</v>
      </c>
      <c r="C86" s="73" t="s">
        <v>233</v>
      </c>
      <c r="D86" s="78" t="s">
        <v>19</v>
      </c>
      <c r="E86" s="38">
        <f>F86+G86+H86+I86+J86+K86+L86</f>
        <v>150</v>
      </c>
      <c r="F86" s="114"/>
      <c r="G86" s="114"/>
      <c r="H86" s="114"/>
      <c r="I86" s="114"/>
      <c r="J86" s="118">
        <f>IF(COUNT(N86:AE86)&lt;1,0,LARGE(N86:AE86,1))+IF(COUNT(N86:AE86)&lt;2,0,LARGE(N86:AE86,2))+IF(COUNT(N86:AE86)&lt;3,0,LARGE(N86:AE86,3))+IF(COUNT(N86:AE86)&lt;4,0,LARGE(N86:AE86,4))</f>
        <v>150</v>
      </c>
      <c r="K86" s="120">
        <f>IF(COUNT(AO86:AT86)&lt;1,0,LARGE(AO86:AT86,1))+IF(COUNT(AO86:AT86)&lt;2,0,LARGE(AO86:AT86,2))+IF(COUNT(AO86:AT86)&lt;3,0,LARGE(AO86:AT86,3))</f>
        <v>0</v>
      </c>
      <c r="L86" s="121">
        <f>SUM(AF86:AN86)</f>
        <v>0</v>
      </c>
      <c r="M86" s="41"/>
      <c r="N86" s="39"/>
      <c r="O86" s="39"/>
      <c r="P86" s="39"/>
      <c r="Q86" s="39"/>
      <c r="R86" s="39"/>
      <c r="S86" s="39"/>
      <c r="T86" s="39"/>
      <c r="U86" s="39">
        <v>150</v>
      </c>
      <c r="V86" s="39"/>
      <c r="W86" s="39"/>
      <c r="X86" s="39"/>
      <c r="Y86" s="39"/>
      <c r="Z86" s="39"/>
      <c r="AA86" s="39"/>
      <c r="AB86" s="39"/>
      <c r="AC86" s="39"/>
      <c r="AD86" s="42"/>
      <c r="AE86" s="39"/>
      <c r="AF86" s="39"/>
      <c r="AG86" s="39"/>
      <c r="AH86" s="39"/>
      <c r="AI86" s="39"/>
      <c r="AJ86" s="39"/>
      <c r="AK86" s="39"/>
      <c r="AL86" s="39"/>
      <c r="AM86" s="42"/>
      <c r="AN86" s="39"/>
      <c r="AO86" s="39"/>
      <c r="AP86" s="39"/>
      <c r="AQ86" s="39"/>
      <c r="AR86" s="39"/>
      <c r="AS86" s="42"/>
      <c r="AT86" s="39"/>
    </row>
    <row r="87" spans="1:46" s="50" customFormat="1" ht="15.75">
      <c r="A87" s="43">
        <f t="shared" si="5"/>
        <v>81</v>
      </c>
      <c r="B87" s="72" t="s">
        <v>78</v>
      </c>
      <c r="C87" s="73" t="s">
        <v>79</v>
      </c>
      <c r="D87" s="82" t="s">
        <v>24</v>
      </c>
      <c r="E87" s="38">
        <f>F87+G87+H87+I87+J87+K87+L87</f>
        <v>150</v>
      </c>
      <c r="F87" s="114"/>
      <c r="G87" s="114"/>
      <c r="H87" s="114"/>
      <c r="I87" s="114"/>
      <c r="J87" s="118">
        <f>IF(COUNT(N87:AE87)&lt;1,0,LARGE(N87:AE87,1))+IF(COUNT(N87:AE87)&lt;2,0,LARGE(N87:AE87,2))+IF(COUNT(N87:AE87)&lt;3,0,LARGE(N87:AE87,3))+IF(COUNT(N87:AE87)&lt;4,0,LARGE(N87:AE87,4))</f>
        <v>0</v>
      </c>
      <c r="K87" s="120">
        <f>IF(COUNT(AO87:AT87)&lt;1,0,LARGE(AO87:AT87,1))+IF(COUNT(AO87:AT87)&lt;2,0,LARGE(AO87:AT87,2))+IF(COUNT(AO87:AT87)&lt;3,0,LARGE(AO87:AT87,3))</f>
        <v>0</v>
      </c>
      <c r="L87" s="121">
        <f>SUM(AF87:AN87)</f>
        <v>150</v>
      </c>
      <c r="M87" s="41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42"/>
      <c r="AE87" s="39"/>
      <c r="AF87" s="39">
        <v>20</v>
      </c>
      <c r="AG87" s="39">
        <v>40</v>
      </c>
      <c r="AH87" s="39">
        <v>30</v>
      </c>
      <c r="AI87" s="39">
        <v>30</v>
      </c>
      <c r="AJ87" s="39"/>
      <c r="AK87" s="39">
        <v>30</v>
      </c>
      <c r="AL87" s="39"/>
      <c r="AM87" s="42"/>
      <c r="AN87" s="39"/>
      <c r="AO87" s="39"/>
      <c r="AP87" s="39"/>
      <c r="AQ87" s="39"/>
      <c r="AR87" s="39"/>
      <c r="AS87" s="42"/>
      <c r="AT87" s="39"/>
    </row>
    <row r="88" spans="1:46" s="50" customFormat="1" ht="15.75">
      <c r="A88" s="43">
        <f t="shared" si="5"/>
        <v>82</v>
      </c>
      <c r="B88" s="72" t="s">
        <v>176</v>
      </c>
      <c r="C88" s="73" t="s">
        <v>42</v>
      </c>
      <c r="D88" s="74" t="s">
        <v>119</v>
      </c>
      <c r="E88" s="38">
        <f>F88+G88+H88+I88+J88+K88+L88</f>
        <v>130</v>
      </c>
      <c r="F88" s="114"/>
      <c r="G88" s="114"/>
      <c r="H88" s="114"/>
      <c r="I88" s="114"/>
      <c r="J88" s="118">
        <f>IF(COUNT(N88:AE88)&lt;1,0,LARGE(N88:AE88,1))+IF(COUNT(N88:AE88)&lt;2,0,LARGE(N88:AE88,2))+IF(COUNT(N88:AE88)&lt;3,0,LARGE(N88:AE88,3))+IF(COUNT(N88:AE88)&lt;4,0,LARGE(N88:AE88,4))</f>
        <v>0</v>
      </c>
      <c r="K88" s="120">
        <f>IF(COUNT(AO88:AT88)&lt;1,0,LARGE(AO88:AT88,1))+IF(COUNT(AO88:AT88)&lt;2,0,LARGE(AO88:AT88,2))+IF(COUNT(AO88:AT88)&lt;3,0,LARGE(AO88:AT88,3))</f>
        <v>0</v>
      </c>
      <c r="L88" s="121">
        <f>SUM(AF88:AN88)</f>
        <v>130</v>
      </c>
      <c r="M88" s="41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42"/>
      <c r="AE88" s="39"/>
      <c r="AF88" s="39"/>
      <c r="AG88" s="39">
        <v>30</v>
      </c>
      <c r="AH88" s="39">
        <v>30</v>
      </c>
      <c r="AI88" s="39"/>
      <c r="AJ88" s="39"/>
      <c r="AK88" s="39"/>
      <c r="AL88" s="39">
        <v>70</v>
      </c>
      <c r="AM88" s="42"/>
      <c r="AN88" s="39"/>
      <c r="AO88" s="39"/>
      <c r="AP88" s="39"/>
      <c r="AQ88" s="39"/>
      <c r="AR88" s="39"/>
      <c r="AS88" s="42"/>
      <c r="AT88" s="39"/>
    </row>
    <row r="89" spans="1:46" s="50" customFormat="1" ht="15.75">
      <c r="A89" s="43">
        <f t="shared" si="5"/>
        <v>83</v>
      </c>
      <c r="B89" s="79" t="s">
        <v>265</v>
      </c>
      <c r="C89" s="73" t="s">
        <v>71</v>
      </c>
      <c r="D89" s="82" t="s">
        <v>199</v>
      </c>
      <c r="E89" s="38">
        <f>F89+G89+H89+I89+J89+K89+L89</f>
        <v>120</v>
      </c>
      <c r="F89" s="114"/>
      <c r="G89" s="114"/>
      <c r="H89" s="114"/>
      <c r="I89" s="114"/>
      <c r="J89" s="118">
        <f>IF(COUNT(N89:AE89)&lt;1,0,LARGE(N89:AE89,1))+IF(COUNT(N89:AE89)&lt;2,0,LARGE(N89:AE89,2))+IF(COUNT(N89:AE89)&lt;3,0,LARGE(N89:AE89,3))+IF(COUNT(N89:AE89)&lt;4,0,LARGE(N89:AE89,4))</f>
        <v>0</v>
      </c>
      <c r="K89" s="120">
        <f>IF(COUNT(AO89:AT89)&lt;1,0,LARGE(AO89:AT89,1))+IF(COUNT(AO89:AT89)&lt;2,0,LARGE(AO89:AT89,2))+IF(COUNT(AO89:AT89)&lt;3,0,LARGE(AO89:AT89,3))</f>
        <v>0</v>
      </c>
      <c r="L89" s="121">
        <f>SUM(AF89:AN89)</f>
        <v>120</v>
      </c>
      <c r="M89" s="41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42"/>
      <c r="AE89" s="39"/>
      <c r="AF89" s="39"/>
      <c r="AG89" s="39"/>
      <c r="AH89" s="39"/>
      <c r="AI89" s="39"/>
      <c r="AJ89" s="39"/>
      <c r="AK89" s="39"/>
      <c r="AL89" s="39"/>
      <c r="AM89" s="42">
        <v>120</v>
      </c>
      <c r="AN89" s="39"/>
      <c r="AO89" s="39"/>
      <c r="AP89" s="39"/>
      <c r="AQ89" s="39"/>
      <c r="AR89" s="39"/>
      <c r="AS89" s="42"/>
      <c r="AT89" s="39"/>
    </row>
    <row r="90" spans="1:46" s="50" customFormat="1" ht="15.75">
      <c r="A90" s="43">
        <f t="shared" si="5"/>
        <v>84</v>
      </c>
      <c r="B90" s="72" t="s">
        <v>191</v>
      </c>
      <c r="C90" s="73" t="s">
        <v>192</v>
      </c>
      <c r="D90" s="74" t="s">
        <v>199</v>
      </c>
      <c r="E90" s="38">
        <f>F90+G90+H90+I90+J90+K90+L90</f>
        <v>110</v>
      </c>
      <c r="F90" s="114"/>
      <c r="G90" s="114"/>
      <c r="H90" s="114"/>
      <c r="I90" s="114"/>
      <c r="J90" s="118">
        <f>IF(COUNT(N90:AE90)&lt;1,0,LARGE(N90:AE90,1))+IF(COUNT(N90:AE90)&lt;2,0,LARGE(N90:AE90,2))+IF(COUNT(N90:AE90)&lt;3,0,LARGE(N90:AE90,3))+IF(COUNT(N90:AE90)&lt;4,0,LARGE(N90:AE90,4))</f>
        <v>0</v>
      </c>
      <c r="K90" s="120">
        <f>IF(COUNT(AO90:AT90)&lt;1,0,LARGE(AO90:AT90,1))+IF(COUNT(AO90:AT90)&lt;2,0,LARGE(AO90:AT90,2))+IF(COUNT(AO90:AT90)&lt;3,0,LARGE(AO90:AT90,3))</f>
        <v>0</v>
      </c>
      <c r="L90" s="121">
        <f>SUM(AF90:AN90)</f>
        <v>110</v>
      </c>
      <c r="M90" s="41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42"/>
      <c r="AE90" s="39"/>
      <c r="AF90" s="39"/>
      <c r="AG90" s="39"/>
      <c r="AH90" s="39"/>
      <c r="AI90" s="39"/>
      <c r="AJ90" s="39">
        <v>60</v>
      </c>
      <c r="AK90" s="39">
        <v>50</v>
      </c>
      <c r="AL90" s="39"/>
      <c r="AM90" s="42"/>
      <c r="AN90" s="39"/>
      <c r="AO90" s="39"/>
      <c r="AP90" s="39"/>
      <c r="AQ90" s="39"/>
      <c r="AR90" s="39"/>
      <c r="AS90" s="42"/>
      <c r="AT90" s="39"/>
    </row>
    <row r="91" spans="1:46" s="50" customFormat="1" ht="15.75">
      <c r="A91" s="43">
        <f t="shared" si="5"/>
        <v>85</v>
      </c>
      <c r="B91" s="72" t="s">
        <v>172</v>
      </c>
      <c r="C91" s="73" t="s">
        <v>73</v>
      </c>
      <c r="D91" s="81" t="s">
        <v>168</v>
      </c>
      <c r="E91" s="38">
        <f>F91+G91+H91+I91+J91+K91+L91</f>
        <v>80</v>
      </c>
      <c r="F91" s="114"/>
      <c r="G91" s="114"/>
      <c r="H91" s="114"/>
      <c r="I91" s="114"/>
      <c r="J91" s="118">
        <f>IF(COUNT(N91:AE91)&lt;1,0,LARGE(N91:AE91,1))+IF(COUNT(N91:AE91)&lt;2,0,LARGE(N91:AE91,2))+IF(COUNT(N91:AE91)&lt;3,0,LARGE(N91:AE91,3))+IF(COUNT(N91:AE91)&lt;4,0,LARGE(N91:AE91,4))</f>
        <v>0</v>
      </c>
      <c r="K91" s="120">
        <f>IF(COUNT(AO91:AT91)&lt;1,0,LARGE(AO91:AT91,1))+IF(COUNT(AO91:AT91)&lt;2,0,LARGE(AO91:AT91,2))+IF(COUNT(AO91:AT91)&lt;3,0,LARGE(AO91:AT91,3))</f>
        <v>0</v>
      </c>
      <c r="L91" s="121">
        <f>SUM(AF91:AN91)</f>
        <v>80</v>
      </c>
      <c r="M91" s="41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42"/>
      <c r="AE91" s="39"/>
      <c r="AF91" s="39"/>
      <c r="AG91" s="39">
        <v>40</v>
      </c>
      <c r="AH91" s="39">
        <v>20</v>
      </c>
      <c r="AI91" s="39">
        <v>20</v>
      </c>
      <c r="AJ91" s="39"/>
      <c r="AK91" s="39"/>
      <c r="AL91" s="39"/>
      <c r="AM91" s="42"/>
      <c r="AN91" s="39"/>
      <c r="AO91" s="39"/>
      <c r="AP91" s="39"/>
      <c r="AQ91" s="39"/>
      <c r="AR91" s="39"/>
      <c r="AS91" s="42"/>
      <c r="AT91" s="39"/>
    </row>
    <row r="92" spans="1:46" s="50" customFormat="1" ht="15.75">
      <c r="A92" s="43">
        <f t="shared" si="5"/>
        <v>86</v>
      </c>
      <c r="B92" s="72" t="s">
        <v>94</v>
      </c>
      <c r="C92" s="73" t="s">
        <v>95</v>
      </c>
      <c r="D92" s="74" t="s">
        <v>24</v>
      </c>
      <c r="E92" s="38">
        <f>F92+G92+H92+I92+J92+K92+L92</f>
        <v>80</v>
      </c>
      <c r="F92" s="114"/>
      <c r="G92" s="114"/>
      <c r="H92" s="114"/>
      <c r="I92" s="114"/>
      <c r="J92" s="118">
        <f>IF(COUNT(N92:AE92)&lt;1,0,LARGE(N92:AE92,1))+IF(COUNT(N92:AE92)&lt;2,0,LARGE(N92:AE92,2))+IF(COUNT(N92:AE92)&lt;3,0,LARGE(N92:AE92,3))+IF(COUNT(N92:AE92)&lt;4,0,LARGE(N92:AE92,4))</f>
        <v>0</v>
      </c>
      <c r="K92" s="120">
        <f>IF(COUNT(AO92:AT92)&lt;1,0,LARGE(AO92:AT92,1))+IF(COUNT(AO92:AT92)&lt;2,0,LARGE(AO92:AT92,2))+IF(COUNT(AO92:AT92)&lt;3,0,LARGE(AO92:AT92,3))</f>
        <v>0</v>
      </c>
      <c r="L92" s="121">
        <f>SUM(AF92:AN92)</f>
        <v>80</v>
      </c>
      <c r="M92" s="41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42"/>
      <c r="AE92" s="39"/>
      <c r="AF92" s="39">
        <v>20</v>
      </c>
      <c r="AG92" s="39">
        <v>20</v>
      </c>
      <c r="AH92" s="39">
        <v>20</v>
      </c>
      <c r="AI92" s="39">
        <v>20</v>
      </c>
      <c r="AJ92" s="39"/>
      <c r="AK92" s="39"/>
      <c r="AL92" s="39"/>
      <c r="AM92" s="42"/>
      <c r="AN92" s="39"/>
      <c r="AO92" s="39"/>
      <c r="AP92" s="39"/>
      <c r="AQ92" s="39"/>
      <c r="AR92" s="39"/>
      <c r="AS92" s="42"/>
      <c r="AT92" s="39"/>
    </row>
    <row r="93" spans="1:46" s="50" customFormat="1" ht="15.75">
      <c r="A93" s="43">
        <f t="shared" si="5"/>
        <v>87</v>
      </c>
      <c r="B93" s="79" t="s">
        <v>164</v>
      </c>
      <c r="C93" s="80" t="s">
        <v>40</v>
      </c>
      <c r="D93" s="78" t="s">
        <v>165</v>
      </c>
      <c r="E93" s="38">
        <f>F93+G93+H93+I93+J93+K93+L93</f>
        <v>80</v>
      </c>
      <c r="F93" s="114"/>
      <c r="G93" s="114"/>
      <c r="H93" s="114"/>
      <c r="I93" s="114"/>
      <c r="J93" s="118">
        <f>IF(COUNT(N93:AE93)&lt;1,0,LARGE(N93:AE93,1))+IF(COUNT(N93:AE93)&lt;2,0,LARGE(N93:AE93,2))+IF(COUNT(N93:AE93)&lt;3,0,LARGE(N93:AE93,3))+IF(COUNT(N93:AE93)&lt;4,0,LARGE(N93:AE93,4))</f>
        <v>0</v>
      </c>
      <c r="K93" s="120">
        <f>IF(COUNT(AO93:AT93)&lt;1,0,LARGE(AO93:AT93,1))+IF(COUNT(AO93:AT93)&lt;2,0,LARGE(AO93:AT93,2))+IF(COUNT(AO93:AT93)&lt;3,0,LARGE(AO93:AT93,3))</f>
        <v>0</v>
      </c>
      <c r="L93" s="121">
        <f>SUM(AF93:AN93)</f>
        <v>80</v>
      </c>
      <c r="M93" s="41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42"/>
      <c r="AE93" s="39"/>
      <c r="AF93" s="39">
        <v>20</v>
      </c>
      <c r="AG93" s="39">
        <v>20</v>
      </c>
      <c r="AH93" s="39">
        <v>20</v>
      </c>
      <c r="AI93" s="39"/>
      <c r="AJ93" s="39">
        <v>20</v>
      </c>
      <c r="AK93" s="39"/>
      <c r="AL93" s="39"/>
      <c r="AM93" s="42"/>
      <c r="AN93" s="39"/>
      <c r="AO93" s="39"/>
      <c r="AP93" s="39"/>
      <c r="AQ93" s="39"/>
      <c r="AR93" s="39"/>
      <c r="AS93" s="42"/>
      <c r="AT93" s="39"/>
    </row>
    <row r="94" spans="1:46" s="50" customFormat="1" ht="15.75">
      <c r="A94" s="43">
        <f t="shared" si="5"/>
        <v>88</v>
      </c>
      <c r="B94" s="72" t="s">
        <v>253</v>
      </c>
      <c r="C94" s="73" t="s">
        <v>211</v>
      </c>
      <c r="D94" s="74" t="s">
        <v>19</v>
      </c>
      <c r="E94" s="38">
        <f>F94+G94+H94+I94+J94+K94+L94</f>
        <v>75</v>
      </c>
      <c r="F94" s="114"/>
      <c r="G94" s="114"/>
      <c r="H94" s="114"/>
      <c r="I94" s="114"/>
      <c r="J94" s="118">
        <f>IF(COUNT(N94:AE94)&lt;1,0,LARGE(N94:AE94,1))+IF(COUNT(N94:AE94)&lt;2,0,LARGE(N94:AE94,2))+IF(COUNT(N94:AE94)&lt;3,0,LARGE(N94:AE94,3))+IF(COUNT(N94:AE94)&lt;4,0,LARGE(N94:AE94,4))</f>
        <v>0</v>
      </c>
      <c r="K94" s="120">
        <f>IF(COUNT(AO94:AT94)&lt;1,0,LARGE(AO94:AT94,1))+IF(COUNT(AO94:AT94)&lt;2,0,LARGE(AO94:AT94,2))+IF(COUNT(AO94:AT94)&lt;3,0,LARGE(AO94:AT94,3))</f>
        <v>75</v>
      </c>
      <c r="L94" s="121">
        <f>SUM(AF94:AN94)</f>
        <v>0</v>
      </c>
      <c r="M94" s="41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42"/>
      <c r="AE94" s="39"/>
      <c r="AF94" s="39"/>
      <c r="AG94" s="39"/>
      <c r="AH94" s="39"/>
      <c r="AI94" s="39"/>
      <c r="AJ94" s="39"/>
      <c r="AK94" s="39"/>
      <c r="AL94" s="39"/>
      <c r="AM94" s="42"/>
      <c r="AN94" s="39"/>
      <c r="AO94" s="39">
        <v>75</v>
      </c>
      <c r="AP94" s="39"/>
      <c r="AQ94" s="39"/>
      <c r="AR94" s="39"/>
      <c r="AS94" s="42"/>
      <c r="AT94" s="39"/>
    </row>
    <row r="95" spans="1:46" s="50" customFormat="1" ht="15.75">
      <c r="A95" s="43">
        <f t="shared" si="5"/>
        <v>89</v>
      </c>
      <c r="B95" s="90" t="s">
        <v>86</v>
      </c>
      <c r="C95" s="91" t="s">
        <v>66</v>
      </c>
      <c r="D95" s="55" t="s">
        <v>24</v>
      </c>
      <c r="E95" s="38">
        <f>F95+G95+H95+I95+J95+K95+L95</f>
        <v>60</v>
      </c>
      <c r="F95" s="114"/>
      <c r="G95" s="114"/>
      <c r="H95" s="114"/>
      <c r="I95" s="114"/>
      <c r="J95" s="118">
        <f>IF(COUNT(N95:AE95)&lt;1,0,LARGE(N95:AE95,1))+IF(COUNT(N95:AE95)&lt;2,0,LARGE(N95:AE95,2))+IF(COUNT(N95:AE95)&lt;3,0,LARGE(N95:AE95,3))+IF(COUNT(N95:AE95)&lt;4,0,LARGE(N95:AE95,4))</f>
        <v>0</v>
      </c>
      <c r="K95" s="120">
        <f>IF(COUNT(AO95:AT95)&lt;1,0,LARGE(AO95:AT95,1))+IF(COUNT(AO95:AT95)&lt;2,0,LARGE(AO95:AT95,2))+IF(COUNT(AO95:AT95)&lt;3,0,LARGE(AO95:AT95,3))</f>
        <v>0</v>
      </c>
      <c r="L95" s="121">
        <f>SUM(AF95:AN95)</f>
        <v>60</v>
      </c>
      <c r="M95" s="41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42"/>
      <c r="AE95" s="39"/>
      <c r="AF95" s="39">
        <v>40</v>
      </c>
      <c r="AG95" s="39"/>
      <c r="AH95" s="39">
        <v>20</v>
      </c>
      <c r="AI95" s="39"/>
      <c r="AJ95" s="39"/>
      <c r="AK95" s="39"/>
      <c r="AL95" s="39"/>
      <c r="AM95" s="42"/>
      <c r="AN95" s="39"/>
      <c r="AO95" s="39"/>
      <c r="AP95" s="39"/>
      <c r="AQ95" s="39"/>
      <c r="AR95" s="39"/>
      <c r="AS95" s="42"/>
      <c r="AT95" s="39"/>
    </row>
    <row r="96" spans="1:46" s="50" customFormat="1" ht="15.75">
      <c r="A96" s="43">
        <f t="shared" si="5"/>
        <v>90</v>
      </c>
      <c r="B96" s="72" t="s">
        <v>180</v>
      </c>
      <c r="C96" s="73" t="s">
        <v>73</v>
      </c>
      <c r="D96" s="81" t="s">
        <v>181</v>
      </c>
      <c r="E96" s="38">
        <f>F96+G96+H96+I96+J96+K96+L96</f>
        <v>60</v>
      </c>
      <c r="F96" s="114"/>
      <c r="G96" s="114"/>
      <c r="H96" s="114"/>
      <c r="I96" s="114"/>
      <c r="J96" s="118">
        <f>IF(COUNT(N96:AE96)&lt;1,0,LARGE(N96:AE96,1))+IF(COUNT(N96:AE96)&lt;2,0,LARGE(N96:AE96,2))+IF(COUNT(N96:AE96)&lt;3,0,LARGE(N96:AE96,3))+IF(COUNT(N96:AE96)&lt;4,0,LARGE(N96:AE96,4))</f>
        <v>0</v>
      </c>
      <c r="K96" s="120">
        <f>IF(COUNT(AO96:AT96)&lt;1,0,LARGE(AO96:AT96,1))+IF(COUNT(AO96:AT96)&lt;2,0,LARGE(AO96:AT96,2))+IF(COUNT(AO96:AT96)&lt;3,0,LARGE(AO96:AT96,3))</f>
        <v>0</v>
      </c>
      <c r="L96" s="121">
        <f>SUM(AF96:AN96)</f>
        <v>60</v>
      </c>
      <c r="M96" s="41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42"/>
      <c r="AE96" s="39"/>
      <c r="AF96" s="39"/>
      <c r="AG96" s="39">
        <v>20</v>
      </c>
      <c r="AH96" s="39">
        <v>40</v>
      </c>
      <c r="AI96" s="39"/>
      <c r="AJ96" s="39"/>
      <c r="AK96" s="39"/>
      <c r="AL96" s="39"/>
      <c r="AM96" s="42"/>
      <c r="AN96" s="39"/>
      <c r="AO96" s="39"/>
      <c r="AP96" s="39"/>
      <c r="AQ96" s="39"/>
      <c r="AR96" s="39"/>
      <c r="AS96" s="42"/>
      <c r="AT96" s="39"/>
    </row>
    <row r="97" spans="1:46" s="50" customFormat="1" ht="15.75">
      <c r="A97" s="43">
        <f t="shared" si="5"/>
        <v>91</v>
      </c>
      <c r="B97" s="72" t="s">
        <v>174</v>
      </c>
      <c r="C97" s="73" t="s">
        <v>175</v>
      </c>
      <c r="D97" s="74" t="s">
        <v>168</v>
      </c>
      <c r="E97" s="38">
        <f>F97+G97+H97+I97+J97+K97+L97</f>
        <v>60</v>
      </c>
      <c r="F97" s="114"/>
      <c r="G97" s="114"/>
      <c r="H97" s="114"/>
      <c r="I97" s="114"/>
      <c r="J97" s="118">
        <f>IF(COUNT(N97:AE97)&lt;1,0,LARGE(N97:AE97,1))+IF(COUNT(N97:AE97)&lt;2,0,LARGE(N97:AE97,2))+IF(COUNT(N97:AE97)&lt;3,0,LARGE(N97:AE97,3))+IF(COUNT(N97:AE97)&lt;4,0,LARGE(N97:AE97,4))</f>
        <v>0</v>
      </c>
      <c r="K97" s="120">
        <f>IF(COUNT(AO97:AT97)&lt;1,0,LARGE(AO97:AT97,1))+IF(COUNT(AO97:AT97)&lt;2,0,LARGE(AO97:AT97,2))+IF(COUNT(AO97:AT97)&lt;3,0,LARGE(AO97:AT97,3))</f>
        <v>0</v>
      </c>
      <c r="L97" s="121">
        <f>SUM(AF97:AN97)</f>
        <v>60</v>
      </c>
      <c r="M97" s="41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42"/>
      <c r="AE97" s="39"/>
      <c r="AF97" s="39"/>
      <c r="AG97" s="39">
        <v>30</v>
      </c>
      <c r="AH97" s="39"/>
      <c r="AI97" s="39"/>
      <c r="AJ97" s="39">
        <v>30</v>
      </c>
      <c r="AK97" s="39"/>
      <c r="AL97" s="39"/>
      <c r="AM97" s="42"/>
      <c r="AN97" s="39"/>
      <c r="AO97" s="39"/>
      <c r="AP97" s="39"/>
      <c r="AQ97" s="39"/>
      <c r="AR97" s="39"/>
      <c r="AS97" s="42"/>
      <c r="AT97" s="39"/>
    </row>
    <row r="98" spans="1:46" s="50" customFormat="1" ht="15.75">
      <c r="A98" s="43">
        <f t="shared" si="5"/>
        <v>92</v>
      </c>
      <c r="B98" s="79" t="s">
        <v>201</v>
      </c>
      <c r="C98" s="73" t="s">
        <v>73</v>
      </c>
      <c r="D98" s="82" t="s">
        <v>165</v>
      </c>
      <c r="E98" s="38">
        <f>F98+G98+H98+I98+J98+K98+L98</f>
        <v>60</v>
      </c>
      <c r="F98" s="114"/>
      <c r="G98" s="114"/>
      <c r="H98" s="114"/>
      <c r="I98" s="114"/>
      <c r="J98" s="118">
        <f>IF(COUNT(N98:AE98)&lt;1,0,LARGE(N98:AE98,1))+IF(COUNT(N98:AE98)&lt;2,0,LARGE(N98:AE98,2))+IF(COUNT(N98:AE98)&lt;3,0,LARGE(N98:AE98,3))+IF(COUNT(N98:AE98)&lt;4,0,LARGE(N98:AE98,4))</f>
        <v>0</v>
      </c>
      <c r="K98" s="120">
        <f>IF(COUNT(AO98:AT98)&lt;1,0,LARGE(AO98:AT98,1))+IF(COUNT(AO98:AT98)&lt;2,0,LARGE(AO98:AT98,2))+IF(COUNT(AO98:AT98)&lt;3,0,LARGE(AO98:AT98,3))</f>
        <v>0</v>
      </c>
      <c r="L98" s="121">
        <f>SUM(AF98:AN98)</f>
        <v>60</v>
      </c>
      <c r="M98" s="41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42"/>
      <c r="AE98" s="39"/>
      <c r="AF98" s="39"/>
      <c r="AG98" s="39"/>
      <c r="AH98" s="39"/>
      <c r="AI98" s="39"/>
      <c r="AJ98" s="39">
        <v>30</v>
      </c>
      <c r="AK98" s="39">
        <v>30</v>
      </c>
      <c r="AL98" s="39"/>
      <c r="AM98" s="42"/>
      <c r="AN98" s="39"/>
      <c r="AO98" s="39"/>
      <c r="AP98" s="39"/>
      <c r="AQ98" s="39"/>
      <c r="AR98" s="39"/>
      <c r="AS98" s="42"/>
      <c r="AT98" s="39"/>
    </row>
    <row r="99" spans="1:46" s="50" customFormat="1" ht="15.75">
      <c r="A99" s="43">
        <f t="shared" si="5"/>
        <v>93</v>
      </c>
      <c r="B99" s="76" t="s">
        <v>93</v>
      </c>
      <c r="C99" s="73" t="s">
        <v>73</v>
      </c>
      <c r="D99" s="74" t="s">
        <v>18</v>
      </c>
      <c r="E99" s="38">
        <f>F99+G99+H99+I99+J99+K99+L99</f>
        <v>40</v>
      </c>
      <c r="F99" s="114"/>
      <c r="G99" s="114"/>
      <c r="H99" s="114"/>
      <c r="I99" s="114"/>
      <c r="J99" s="118">
        <f>IF(COUNT(N99:AE99)&lt;1,0,LARGE(N99:AE99,1))+IF(COUNT(N99:AE99)&lt;2,0,LARGE(N99:AE99,2))+IF(COUNT(N99:AE99)&lt;3,0,LARGE(N99:AE99,3))+IF(COUNT(N99:AE99)&lt;4,0,LARGE(N99:AE99,4))</f>
        <v>0</v>
      </c>
      <c r="K99" s="120">
        <f>IF(COUNT(AO99:AT99)&lt;1,0,LARGE(AO99:AT99,1))+IF(COUNT(AO99:AT99)&lt;2,0,LARGE(AO99:AT99,2))+IF(COUNT(AO99:AT99)&lt;3,0,LARGE(AO99:AT99,3))</f>
        <v>0</v>
      </c>
      <c r="L99" s="121">
        <f>SUM(AF99:AN99)</f>
        <v>40</v>
      </c>
      <c r="M99" s="41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42"/>
      <c r="AE99" s="39"/>
      <c r="AF99" s="39"/>
      <c r="AG99" s="39">
        <v>20</v>
      </c>
      <c r="AH99" s="39"/>
      <c r="AI99" s="39"/>
      <c r="AJ99" s="39"/>
      <c r="AK99" s="39">
        <v>20</v>
      </c>
      <c r="AL99" s="39"/>
      <c r="AM99" s="42"/>
      <c r="AN99" s="39"/>
      <c r="AO99" s="39"/>
      <c r="AP99" s="39"/>
      <c r="AQ99" s="39"/>
      <c r="AR99" s="39"/>
      <c r="AS99" s="42"/>
      <c r="AT99" s="39"/>
    </row>
    <row r="100" spans="1:46" s="50" customFormat="1" ht="15.75">
      <c r="A100" s="43">
        <f t="shared" si="5"/>
        <v>94</v>
      </c>
      <c r="B100" s="72" t="s">
        <v>258</v>
      </c>
      <c r="C100" s="73" t="s">
        <v>40</v>
      </c>
      <c r="D100" s="74" t="s">
        <v>18</v>
      </c>
      <c r="E100" s="38">
        <f>F100+G100+H100+I100+J100+K100+L100</f>
        <v>40</v>
      </c>
      <c r="F100" s="114"/>
      <c r="G100" s="114"/>
      <c r="H100" s="114"/>
      <c r="I100" s="114"/>
      <c r="J100" s="118">
        <f>IF(COUNT(N100:AE100)&lt;1,0,LARGE(N100:AE100,1))+IF(COUNT(N100:AE100)&lt;2,0,LARGE(N100:AE100,2))+IF(COUNT(N100:AE100)&lt;3,0,LARGE(N100:AE100,3))+IF(COUNT(N100:AE100)&lt;4,0,LARGE(N100:AE100,4))</f>
        <v>0</v>
      </c>
      <c r="K100" s="120">
        <f>IF(COUNT(AO100:AT100)&lt;1,0,LARGE(AO100:AT100,1))+IF(COUNT(AO100:AT100)&lt;2,0,LARGE(AO100:AT100,2))+IF(COUNT(AO100:AT100)&lt;3,0,LARGE(AO100:AT100,3))</f>
        <v>0</v>
      </c>
      <c r="L100" s="121">
        <f>SUM(AF100:AN100)</f>
        <v>40</v>
      </c>
      <c r="M100" s="41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42"/>
      <c r="AE100" s="39"/>
      <c r="AF100" s="39"/>
      <c r="AG100" s="39"/>
      <c r="AH100" s="39"/>
      <c r="AI100" s="39"/>
      <c r="AJ100" s="39"/>
      <c r="AK100" s="39"/>
      <c r="AL100" s="39"/>
      <c r="AM100" s="42">
        <v>40</v>
      </c>
      <c r="AN100" s="39"/>
      <c r="AO100" s="39"/>
      <c r="AP100" s="39"/>
      <c r="AQ100" s="39"/>
      <c r="AR100" s="39"/>
      <c r="AS100" s="42"/>
      <c r="AT100" s="39"/>
    </row>
    <row r="101" spans="1:46" s="50" customFormat="1" ht="15.75">
      <c r="A101" s="43">
        <f t="shared" si="5"/>
        <v>95</v>
      </c>
      <c r="B101" s="72" t="s">
        <v>164</v>
      </c>
      <c r="C101" s="73" t="s">
        <v>59</v>
      </c>
      <c r="D101" s="74" t="s">
        <v>168</v>
      </c>
      <c r="E101" s="38">
        <f>F101+G101+H101+I101+J101+K101+L101</f>
        <v>30</v>
      </c>
      <c r="F101" s="114"/>
      <c r="G101" s="114"/>
      <c r="H101" s="114"/>
      <c r="I101" s="114"/>
      <c r="J101" s="118">
        <f>IF(COUNT(N101:AE101)&lt;1,0,LARGE(N101:AE101,1))+IF(COUNT(N101:AE101)&lt;2,0,LARGE(N101:AE101,2))+IF(COUNT(N101:AE101)&lt;3,0,LARGE(N101:AE101,3))+IF(COUNT(N101:AE101)&lt;4,0,LARGE(N101:AE101,4))</f>
        <v>0</v>
      </c>
      <c r="K101" s="120">
        <f>IF(COUNT(AO101:AT101)&lt;1,0,LARGE(AO101:AT101,1))+IF(COUNT(AO101:AT101)&lt;2,0,LARGE(AO101:AT101,2))+IF(COUNT(AO101:AT101)&lt;3,0,LARGE(AO101:AT101,3))</f>
        <v>0</v>
      </c>
      <c r="L101" s="121">
        <f>SUM(AF101:AN101)</f>
        <v>30</v>
      </c>
      <c r="M101" s="41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42"/>
      <c r="AE101" s="39"/>
      <c r="AF101" s="39"/>
      <c r="AG101" s="39">
        <v>30</v>
      </c>
      <c r="AH101" s="39"/>
      <c r="AI101" s="39"/>
      <c r="AJ101" s="39"/>
      <c r="AK101" s="39"/>
      <c r="AL101" s="39"/>
      <c r="AM101" s="42"/>
      <c r="AN101" s="39"/>
      <c r="AO101" s="39"/>
      <c r="AP101" s="39"/>
      <c r="AQ101" s="39"/>
      <c r="AR101" s="39"/>
      <c r="AS101" s="42"/>
      <c r="AT101" s="39"/>
    </row>
    <row r="102" spans="1:46" s="50" customFormat="1" ht="15.75">
      <c r="A102" s="43">
        <f t="shared" si="5"/>
        <v>96</v>
      </c>
      <c r="B102" s="72" t="s">
        <v>174</v>
      </c>
      <c r="C102" s="73" t="s">
        <v>188</v>
      </c>
      <c r="D102" s="74" t="s">
        <v>165</v>
      </c>
      <c r="E102" s="38">
        <f>F102+G102+H102+I102+J102+K102+L102</f>
        <v>30</v>
      </c>
      <c r="F102" s="114"/>
      <c r="G102" s="114"/>
      <c r="H102" s="114"/>
      <c r="I102" s="114"/>
      <c r="J102" s="118">
        <f>IF(COUNT(N102:AE102)&lt;1,0,LARGE(N102:AE102,1))+IF(COUNT(N102:AE102)&lt;2,0,LARGE(N102:AE102,2))+IF(COUNT(N102:AE102)&lt;3,0,LARGE(N102:AE102,3))+IF(COUNT(N102:AE102)&lt;4,0,LARGE(N102:AE102,4))</f>
        <v>0</v>
      </c>
      <c r="K102" s="120">
        <f>IF(COUNT(AO102:AT102)&lt;1,0,LARGE(AO102:AT102,1))+IF(COUNT(AO102:AT102)&lt;2,0,LARGE(AO102:AT102,2))+IF(COUNT(AO102:AT102)&lt;3,0,LARGE(AO102:AT102,3))</f>
        <v>0</v>
      </c>
      <c r="L102" s="121">
        <f>SUM(AF102:AN102)</f>
        <v>30</v>
      </c>
      <c r="M102" s="41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42"/>
      <c r="AE102" s="39"/>
      <c r="AF102" s="51"/>
      <c r="AG102" s="51"/>
      <c r="AH102" s="51">
        <v>30</v>
      </c>
      <c r="AI102" s="51"/>
      <c r="AJ102" s="51"/>
      <c r="AK102" s="51"/>
      <c r="AL102" s="51"/>
      <c r="AM102" s="53"/>
      <c r="AN102" s="51"/>
      <c r="AO102" s="51"/>
      <c r="AP102" s="51"/>
      <c r="AQ102" s="51"/>
      <c r="AR102" s="51"/>
      <c r="AS102" s="53"/>
      <c r="AT102" s="51"/>
    </row>
    <row r="103" spans="1:46" s="50" customFormat="1" ht="15.75">
      <c r="A103" s="43">
        <f t="shared" si="5"/>
        <v>97</v>
      </c>
      <c r="B103" s="79" t="s">
        <v>176</v>
      </c>
      <c r="C103" s="80" t="s">
        <v>105</v>
      </c>
      <c r="D103" s="78" t="s">
        <v>17</v>
      </c>
      <c r="E103" s="38">
        <f>F103+G103+H103+I103+J103+K103+L103</f>
        <v>30</v>
      </c>
      <c r="F103" s="114"/>
      <c r="G103" s="114"/>
      <c r="H103" s="114"/>
      <c r="I103" s="114"/>
      <c r="J103" s="118">
        <f>IF(COUNT(N103:AE103)&lt;1,0,LARGE(N103:AE103,1))+IF(COUNT(N103:AE103)&lt;2,0,LARGE(N103:AE103,2))+IF(COUNT(N103:AE103)&lt;3,0,LARGE(N103:AE103,3))+IF(COUNT(N103:AE103)&lt;4,0,LARGE(N103:AE103,4))</f>
        <v>0</v>
      </c>
      <c r="K103" s="120">
        <f>IF(COUNT(AO103:AT103)&lt;1,0,LARGE(AO103:AT103,1))+IF(COUNT(AO103:AT103)&lt;2,0,LARGE(AO103:AT103,2))+IF(COUNT(AO103:AT103)&lt;3,0,LARGE(AO103:AT103,3))</f>
        <v>0</v>
      </c>
      <c r="L103" s="121">
        <f>SUM(AF103:AN103)</f>
        <v>30</v>
      </c>
      <c r="M103" s="41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42"/>
      <c r="AE103" s="39"/>
      <c r="AF103" s="39"/>
      <c r="AG103" s="39"/>
      <c r="AH103" s="39"/>
      <c r="AI103" s="39">
        <v>30</v>
      </c>
      <c r="AJ103" s="39"/>
      <c r="AK103" s="39"/>
      <c r="AL103" s="39"/>
      <c r="AM103" s="42"/>
      <c r="AN103" s="39"/>
      <c r="AO103" s="39"/>
      <c r="AP103" s="39"/>
      <c r="AQ103" s="39"/>
      <c r="AR103" s="39"/>
      <c r="AS103" s="42"/>
      <c r="AT103" s="39"/>
    </row>
    <row r="104" spans="1:46" s="50" customFormat="1" ht="15.75">
      <c r="A104" s="43">
        <f aca="true" t="shared" si="6" ref="A104:A136">A103+1</f>
        <v>98</v>
      </c>
      <c r="B104" s="72" t="s">
        <v>215</v>
      </c>
      <c r="C104" s="73" t="s">
        <v>73</v>
      </c>
      <c r="D104" s="75" t="s">
        <v>165</v>
      </c>
      <c r="E104" s="38">
        <f>F104+G104+H104+I104+J104+K104+L104</f>
        <v>30</v>
      </c>
      <c r="F104" s="114"/>
      <c r="G104" s="114"/>
      <c r="H104" s="114"/>
      <c r="I104" s="114"/>
      <c r="J104" s="118">
        <f>IF(COUNT(N104:AE104)&lt;1,0,LARGE(N104:AE104,1))+IF(COUNT(N104:AE104)&lt;2,0,LARGE(N104:AE104,2))+IF(COUNT(N104:AE104)&lt;3,0,LARGE(N104:AE104,3))+IF(COUNT(N104:AE104)&lt;4,0,LARGE(N104:AE104,4))</f>
        <v>0</v>
      </c>
      <c r="K104" s="120">
        <f>IF(COUNT(AO104:AT104)&lt;1,0,LARGE(AO104:AT104,1))+IF(COUNT(AO104:AT104)&lt;2,0,LARGE(AO104:AT104,2))+IF(COUNT(AO104:AT104)&lt;3,0,LARGE(AO104:AT104,3))</f>
        <v>0</v>
      </c>
      <c r="L104" s="121">
        <f>SUM(AF104:AN104)</f>
        <v>30</v>
      </c>
      <c r="M104" s="41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42"/>
      <c r="AE104" s="39"/>
      <c r="AF104" s="39"/>
      <c r="AG104" s="39"/>
      <c r="AH104" s="39"/>
      <c r="AI104" s="39"/>
      <c r="AJ104" s="39">
        <v>30</v>
      </c>
      <c r="AK104" s="39"/>
      <c r="AL104" s="39"/>
      <c r="AM104" s="42"/>
      <c r="AN104" s="39"/>
      <c r="AO104" s="39"/>
      <c r="AP104" s="39"/>
      <c r="AQ104" s="39"/>
      <c r="AR104" s="39"/>
      <c r="AS104" s="42"/>
      <c r="AT104" s="39"/>
    </row>
    <row r="105" spans="1:46" s="50" customFormat="1" ht="15.75">
      <c r="A105" s="43">
        <f t="shared" si="6"/>
        <v>99</v>
      </c>
      <c r="B105" s="76" t="s">
        <v>80</v>
      </c>
      <c r="C105" s="71" t="s">
        <v>40</v>
      </c>
      <c r="D105" s="74" t="s">
        <v>16</v>
      </c>
      <c r="E105" s="38">
        <f>F105+G105+H105+I105+J105+K105+L105</f>
        <v>30</v>
      </c>
      <c r="F105" s="114"/>
      <c r="G105" s="114"/>
      <c r="H105" s="114"/>
      <c r="I105" s="114"/>
      <c r="J105" s="118">
        <f>IF(COUNT(N105:AE105)&lt;1,0,LARGE(N105:AE105,1))+IF(COUNT(N105:AE105)&lt;2,0,LARGE(N105:AE105,2))+IF(COUNT(N105:AE105)&lt;3,0,LARGE(N105:AE105,3))+IF(COUNT(N105:AE105)&lt;4,0,LARGE(N105:AE105,4))</f>
        <v>0</v>
      </c>
      <c r="K105" s="120">
        <f>IF(COUNT(AO105:AT105)&lt;1,0,LARGE(AO105:AT105,1))+IF(COUNT(AO105:AT105)&lt;2,0,LARGE(AO105:AT105,2))+IF(COUNT(AO105:AT105)&lt;3,0,LARGE(AO105:AT105,3))</f>
        <v>0</v>
      </c>
      <c r="L105" s="121">
        <f>SUM(AF105:AN105)</f>
        <v>30</v>
      </c>
      <c r="M105" s="41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42"/>
      <c r="AE105" s="39"/>
      <c r="AF105" s="39"/>
      <c r="AG105" s="39"/>
      <c r="AH105" s="39"/>
      <c r="AI105" s="39"/>
      <c r="AJ105" s="39">
        <v>30</v>
      </c>
      <c r="AK105" s="39"/>
      <c r="AL105" s="39"/>
      <c r="AM105" s="42"/>
      <c r="AN105" s="39"/>
      <c r="AO105" s="39"/>
      <c r="AP105" s="39"/>
      <c r="AQ105" s="39"/>
      <c r="AR105" s="39"/>
      <c r="AS105" s="42"/>
      <c r="AT105" s="39"/>
    </row>
    <row r="106" spans="1:46" s="50" customFormat="1" ht="15.75">
      <c r="A106" s="43">
        <f t="shared" si="6"/>
        <v>100</v>
      </c>
      <c r="B106" s="72" t="s">
        <v>237</v>
      </c>
      <c r="C106" s="73" t="s">
        <v>73</v>
      </c>
      <c r="D106" s="74" t="s">
        <v>165</v>
      </c>
      <c r="E106" s="38">
        <f>F106+G106+H106+I106+J106+K106+L106</f>
        <v>30</v>
      </c>
      <c r="F106" s="114"/>
      <c r="G106" s="114"/>
      <c r="H106" s="114"/>
      <c r="I106" s="114"/>
      <c r="J106" s="118">
        <f>IF(COUNT(N106:AE106)&lt;1,0,LARGE(N106:AE106,1))+IF(COUNT(N106:AE106)&lt;2,0,LARGE(N106:AE106,2))+IF(COUNT(N106:AE106)&lt;3,0,LARGE(N106:AE106,3))+IF(COUNT(N106:AE106)&lt;4,0,LARGE(N106:AE106,4))</f>
        <v>0</v>
      </c>
      <c r="K106" s="120">
        <f>IF(COUNT(AO106:AT106)&lt;1,0,LARGE(AO106:AT106,1))+IF(COUNT(AO106:AT106)&lt;2,0,LARGE(AO106:AT106,2))+IF(COUNT(AO106:AT106)&lt;3,0,LARGE(AO106:AT106,3))</f>
        <v>0</v>
      </c>
      <c r="L106" s="121">
        <f>SUM(AF106:AN106)</f>
        <v>30</v>
      </c>
      <c r="M106" s="41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42"/>
      <c r="AE106" s="39"/>
      <c r="AF106" s="39"/>
      <c r="AG106" s="39"/>
      <c r="AH106" s="39"/>
      <c r="AI106" s="39"/>
      <c r="AJ106" s="39"/>
      <c r="AK106" s="39">
        <v>30</v>
      </c>
      <c r="AL106" s="39"/>
      <c r="AM106" s="42"/>
      <c r="AN106" s="39"/>
      <c r="AO106" s="39"/>
      <c r="AP106" s="39"/>
      <c r="AQ106" s="39"/>
      <c r="AR106" s="39"/>
      <c r="AS106" s="42"/>
      <c r="AT106" s="39"/>
    </row>
    <row r="107" spans="1:46" s="50" customFormat="1" ht="15.75">
      <c r="A107" s="43">
        <f t="shared" si="6"/>
        <v>101</v>
      </c>
      <c r="B107" s="76" t="s">
        <v>249</v>
      </c>
      <c r="C107" s="71" t="s">
        <v>67</v>
      </c>
      <c r="D107" s="74" t="s">
        <v>199</v>
      </c>
      <c r="E107" s="38">
        <f>F107+G107+H107+I107+J107+K107+L107</f>
        <v>30</v>
      </c>
      <c r="F107" s="114"/>
      <c r="G107" s="114"/>
      <c r="H107" s="114"/>
      <c r="I107" s="114"/>
      <c r="J107" s="118">
        <f>IF(COUNT(N107:AE107)&lt;1,0,LARGE(N107:AE107,1))+IF(COUNT(N107:AE107)&lt;2,0,LARGE(N107:AE107,2))+IF(COUNT(N107:AE107)&lt;3,0,LARGE(N107:AE107,3))+IF(COUNT(N107:AE107)&lt;4,0,LARGE(N107:AE107,4))</f>
        <v>0</v>
      </c>
      <c r="K107" s="120">
        <f>IF(COUNT(AO107:AT107)&lt;1,0,LARGE(AO107:AT107,1))+IF(COUNT(AO107:AT107)&lt;2,0,LARGE(AO107:AT107,2))+IF(COUNT(AO107:AT107)&lt;3,0,LARGE(AO107:AT107,3))</f>
        <v>0</v>
      </c>
      <c r="L107" s="121">
        <f>SUM(AF107:AN107)</f>
        <v>30</v>
      </c>
      <c r="M107" s="41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42"/>
      <c r="AE107" s="39"/>
      <c r="AF107" s="39"/>
      <c r="AG107" s="39"/>
      <c r="AH107" s="39"/>
      <c r="AI107" s="39"/>
      <c r="AJ107" s="39"/>
      <c r="AK107" s="39"/>
      <c r="AL107" s="39">
        <v>30</v>
      </c>
      <c r="AM107" s="42"/>
      <c r="AN107" s="39"/>
      <c r="AO107" s="39"/>
      <c r="AP107" s="39"/>
      <c r="AQ107" s="39"/>
      <c r="AR107" s="39"/>
      <c r="AS107" s="42"/>
      <c r="AT107" s="39"/>
    </row>
    <row r="108" spans="1:46" s="50" customFormat="1" ht="15.75">
      <c r="A108" s="43">
        <f t="shared" si="6"/>
        <v>102</v>
      </c>
      <c r="B108" s="88" t="s">
        <v>129</v>
      </c>
      <c r="C108" s="89" t="s">
        <v>130</v>
      </c>
      <c r="D108" s="92" t="s">
        <v>27</v>
      </c>
      <c r="E108" s="38">
        <f>F108+G108+H108+I108+J108+K108+L108</f>
        <v>20</v>
      </c>
      <c r="F108" s="114"/>
      <c r="G108" s="114"/>
      <c r="H108" s="114"/>
      <c r="I108" s="114"/>
      <c r="J108" s="118">
        <f>IF(COUNT(N108:AE108)&lt;1,0,LARGE(N108:AE108,1))+IF(COUNT(N108:AE108)&lt;2,0,LARGE(N108:AE108,2))+IF(COUNT(N108:AE108)&lt;3,0,LARGE(N108:AE108,3))+IF(COUNT(N108:AE108)&lt;4,0,LARGE(N108:AE108,4))</f>
        <v>0</v>
      </c>
      <c r="K108" s="120">
        <f>IF(COUNT(AO108:AT108)&lt;1,0,LARGE(AO108:AT108,1))+IF(COUNT(AO108:AT108)&lt;2,0,LARGE(AO108:AT108,2))+IF(COUNT(AO108:AT108)&lt;3,0,LARGE(AO108:AT108,3))</f>
        <v>0</v>
      </c>
      <c r="L108" s="121">
        <f>SUM(AF108:AN108)</f>
        <v>20</v>
      </c>
      <c r="M108" s="41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42"/>
      <c r="AE108" s="39"/>
      <c r="AF108" s="39"/>
      <c r="AG108" s="39"/>
      <c r="AH108" s="39"/>
      <c r="AI108" s="39">
        <v>20</v>
      </c>
      <c r="AJ108" s="39"/>
      <c r="AK108" s="39"/>
      <c r="AL108" s="39"/>
      <c r="AM108" s="42"/>
      <c r="AN108" s="39"/>
      <c r="AO108" s="39"/>
      <c r="AP108" s="39"/>
      <c r="AQ108" s="39"/>
      <c r="AR108" s="39"/>
      <c r="AS108" s="42"/>
      <c r="AT108" s="39"/>
    </row>
    <row r="109" spans="1:46" s="50" customFormat="1" ht="15.75">
      <c r="A109" s="43">
        <f t="shared" si="6"/>
        <v>103</v>
      </c>
      <c r="B109" s="76" t="s">
        <v>205</v>
      </c>
      <c r="C109" s="77" t="s">
        <v>73</v>
      </c>
      <c r="D109" s="81" t="s">
        <v>206</v>
      </c>
      <c r="E109" s="38">
        <f>F109+G109+H109+I109+J109+K109+L109</f>
        <v>20</v>
      </c>
      <c r="F109" s="114"/>
      <c r="G109" s="114"/>
      <c r="H109" s="114"/>
      <c r="I109" s="114"/>
      <c r="J109" s="118">
        <f>IF(COUNT(N109:AE109)&lt;1,0,LARGE(N109:AE109,1))+IF(COUNT(N109:AE109)&lt;2,0,LARGE(N109:AE109,2))+IF(COUNT(N109:AE109)&lt;3,0,LARGE(N109:AE109,3))+IF(COUNT(N109:AE109)&lt;4,0,LARGE(N109:AE109,4))</f>
        <v>0</v>
      </c>
      <c r="K109" s="120">
        <f>IF(COUNT(AO109:AT109)&lt;1,0,LARGE(AO109:AT109,1))+IF(COUNT(AO109:AT109)&lt;2,0,LARGE(AO109:AT109,2))+IF(COUNT(AO109:AT109)&lt;3,0,LARGE(AO109:AT109,3))</f>
        <v>0</v>
      </c>
      <c r="L109" s="121">
        <f>SUM(AF109:AN109)</f>
        <v>20</v>
      </c>
      <c r="M109" s="41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42"/>
      <c r="AE109" s="39"/>
      <c r="AF109" s="39"/>
      <c r="AG109" s="39"/>
      <c r="AH109" s="39"/>
      <c r="AI109" s="39">
        <v>20</v>
      </c>
      <c r="AJ109" s="39"/>
      <c r="AK109" s="39"/>
      <c r="AL109" s="39"/>
      <c r="AM109" s="42"/>
      <c r="AN109" s="39"/>
      <c r="AO109" s="39"/>
      <c r="AP109" s="39"/>
      <c r="AQ109" s="39"/>
      <c r="AR109" s="39"/>
      <c r="AS109" s="42"/>
      <c r="AT109" s="39"/>
    </row>
    <row r="110" spans="1:46" s="50" customFormat="1" ht="15.75">
      <c r="A110" s="43">
        <f t="shared" si="6"/>
        <v>104</v>
      </c>
      <c r="B110" s="79" t="s">
        <v>201</v>
      </c>
      <c r="C110" s="80" t="s">
        <v>202</v>
      </c>
      <c r="D110" s="78" t="s">
        <v>18</v>
      </c>
      <c r="E110" s="38">
        <f>F110+G110+H110+I110+J110+K110+L110</f>
        <v>20</v>
      </c>
      <c r="F110" s="114"/>
      <c r="G110" s="114"/>
      <c r="H110" s="114"/>
      <c r="I110" s="114"/>
      <c r="J110" s="118">
        <f>IF(COUNT(N110:AE110)&lt;1,0,LARGE(N110:AE110,1))+IF(COUNT(N110:AE110)&lt;2,0,LARGE(N110:AE110,2))+IF(COUNT(N110:AE110)&lt;3,0,LARGE(N110:AE110,3))+IF(COUNT(N110:AE110)&lt;4,0,LARGE(N110:AE110,4))</f>
        <v>0</v>
      </c>
      <c r="K110" s="120">
        <f>IF(COUNT(AO110:AT110)&lt;1,0,LARGE(AO110:AT110,1))+IF(COUNT(AO110:AT110)&lt;2,0,LARGE(AO110:AT110,2))+IF(COUNT(AO110:AT110)&lt;3,0,LARGE(AO110:AT110,3))</f>
        <v>0</v>
      </c>
      <c r="L110" s="121">
        <f>SUM(AF110:AN110)</f>
        <v>20</v>
      </c>
      <c r="M110" s="41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42"/>
      <c r="AE110" s="39"/>
      <c r="AF110" s="39"/>
      <c r="AG110" s="39"/>
      <c r="AH110" s="39"/>
      <c r="AI110" s="39">
        <v>20</v>
      </c>
      <c r="AJ110" s="39"/>
      <c r="AK110" s="39"/>
      <c r="AL110" s="39"/>
      <c r="AM110" s="42"/>
      <c r="AN110" s="39"/>
      <c r="AO110" s="39"/>
      <c r="AP110" s="39"/>
      <c r="AQ110" s="39"/>
      <c r="AR110" s="39"/>
      <c r="AS110" s="42"/>
      <c r="AT110" s="39"/>
    </row>
    <row r="111" spans="1:46" s="50" customFormat="1" ht="15.75">
      <c r="A111" s="43">
        <f t="shared" si="6"/>
        <v>105</v>
      </c>
      <c r="B111" s="83" t="s">
        <v>214</v>
      </c>
      <c r="C111" s="84" t="s">
        <v>73</v>
      </c>
      <c r="D111" s="85" t="s">
        <v>19</v>
      </c>
      <c r="E111" s="38">
        <f>F111+G111+H111+I111+J111+K111+L111</f>
        <v>20</v>
      </c>
      <c r="F111" s="114"/>
      <c r="G111" s="114"/>
      <c r="H111" s="114"/>
      <c r="I111" s="114"/>
      <c r="J111" s="118">
        <f>IF(COUNT(N111:AE111)&lt;1,0,LARGE(N111:AE111,1))+IF(COUNT(N111:AE111)&lt;2,0,LARGE(N111:AE111,2))+IF(COUNT(N111:AE111)&lt;3,0,LARGE(N111:AE111,3))+IF(COUNT(N111:AE111)&lt;4,0,LARGE(N111:AE111,4))</f>
        <v>0</v>
      </c>
      <c r="K111" s="120">
        <f>IF(COUNT(AO111:AT111)&lt;1,0,LARGE(AO111:AT111,1))+IF(COUNT(AO111:AT111)&lt;2,0,LARGE(AO111:AT111,2))+IF(COUNT(AO111:AT111)&lt;3,0,LARGE(AO111:AT111,3))</f>
        <v>0</v>
      </c>
      <c r="L111" s="121">
        <f>SUM(AF111:AN111)</f>
        <v>20</v>
      </c>
      <c r="M111" s="41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42"/>
      <c r="AE111" s="39"/>
      <c r="AF111" s="51"/>
      <c r="AG111" s="51"/>
      <c r="AH111" s="51"/>
      <c r="AI111" s="51"/>
      <c r="AJ111" s="51">
        <v>20</v>
      </c>
      <c r="AK111" s="51"/>
      <c r="AL111" s="51"/>
      <c r="AM111" s="53"/>
      <c r="AN111" s="51"/>
      <c r="AO111" s="51"/>
      <c r="AP111" s="51"/>
      <c r="AQ111" s="51"/>
      <c r="AR111" s="51"/>
      <c r="AS111" s="53"/>
      <c r="AT111" s="51"/>
    </row>
    <row r="112" spans="1:46" s="50" customFormat="1" ht="15.75">
      <c r="A112" s="43">
        <f t="shared" si="6"/>
        <v>106</v>
      </c>
      <c r="B112" s="72" t="s">
        <v>213</v>
      </c>
      <c r="C112" s="73" t="s">
        <v>88</v>
      </c>
      <c r="D112" s="74" t="s">
        <v>19</v>
      </c>
      <c r="E112" s="38">
        <f>F112+G112+H112+I112+J112+K112+L112</f>
        <v>20</v>
      </c>
      <c r="F112" s="114"/>
      <c r="G112" s="114"/>
      <c r="H112" s="114"/>
      <c r="I112" s="114"/>
      <c r="J112" s="118">
        <f>IF(COUNT(N112:AE112)&lt;1,0,LARGE(N112:AE112,1))+IF(COUNT(N112:AE112)&lt;2,0,LARGE(N112:AE112,2))+IF(COUNT(N112:AE112)&lt;3,0,LARGE(N112:AE112,3))+IF(COUNT(N112:AE112)&lt;4,0,LARGE(N112:AE112,4))</f>
        <v>0</v>
      </c>
      <c r="K112" s="120">
        <f>IF(COUNT(AO112:AT112)&lt;1,0,LARGE(AO112:AT112,1))+IF(COUNT(AO112:AT112)&lt;2,0,LARGE(AO112:AT112,2))+IF(COUNT(AO112:AT112)&lt;3,0,LARGE(AO112:AT112,3))</f>
        <v>0</v>
      </c>
      <c r="L112" s="121">
        <f>SUM(AF112:AN112)</f>
        <v>20</v>
      </c>
      <c r="M112" s="41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51"/>
      <c r="AG112" s="51"/>
      <c r="AH112" s="51"/>
      <c r="AI112" s="51"/>
      <c r="AJ112" s="51">
        <v>20</v>
      </c>
      <c r="AK112" s="51"/>
      <c r="AL112" s="51"/>
      <c r="AM112" s="53"/>
      <c r="AN112" s="51"/>
      <c r="AO112" s="51"/>
      <c r="AP112" s="51"/>
      <c r="AQ112" s="51"/>
      <c r="AR112" s="51"/>
      <c r="AS112" s="53"/>
      <c r="AT112" s="51"/>
    </row>
    <row r="113" spans="1:46" s="50" customFormat="1" ht="15.75">
      <c r="A113" s="43">
        <f t="shared" si="6"/>
        <v>107</v>
      </c>
      <c r="B113" s="72" t="s">
        <v>132</v>
      </c>
      <c r="C113" s="73" t="s">
        <v>71</v>
      </c>
      <c r="D113" s="74" t="s">
        <v>18</v>
      </c>
      <c r="E113" s="38">
        <f>F113+G113+H113+I113+J113+K113+L113</f>
        <v>20</v>
      </c>
      <c r="F113" s="116"/>
      <c r="G113" s="116"/>
      <c r="H113" s="116"/>
      <c r="I113" s="116"/>
      <c r="J113" s="118">
        <f>IF(COUNT(N113:AE113)&lt;1,0,LARGE(N113:AE113,1))+IF(COUNT(N113:AE113)&lt;2,0,LARGE(N113:AE113,2))+IF(COUNT(N113:AE113)&lt;3,0,LARGE(N113:AE113,3))+IF(COUNT(N113:AE113)&lt;4,0,LARGE(N113:AE113,4))</f>
        <v>0</v>
      </c>
      <c r="K113" s="120">
        <f>IF(COUNT(AO113:AT113)&lt;1,0,LARGE(AO113:AT113,1))+IF(COUNT(AO113:AT113)&lt;2,0,LARGE(AO113:AT113,2))+IF(COUNT(AO113:AT113)&lt;3,0,LARGE(AO113:AT113,3))</f>
        <v>0</v>
      </c>
      <c r="L113" s="121">
        <f>SUM(AF113:AN113)</f>
        <v>20</v>
      </c>
      <c r="M113" s="52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3"/>
      <c r="AE113" s="51"/>
      <c r="AF113" s="39"/>
      <c r="AG113" s="39"/>
      <c r="AH113" s="39"/>
      <c r="AI113" s="39"/>
      <c r="AJ113" s="39">
        <v>20</v>
      </c>
      <c r="AK113" s="39"/>
      <c r="AL113" s="39"/>
      <c r="AM113" s="42"/>
      <c r="AN113" s="39"/>
      <c r="AO113" s="39"/>
      <c r="AP113" s="39"/>
      <c r="AQ113" s="39"/>
      <c r="AR113" s="39"/>
      <c r="AS113" s="42"/>
      <c r="AT113" s="39"/>
    </row>
    <row r="114" spans="1:46" s="50" customFormat="1" ht="15.75">
      <c r="A114" s="43">
        <f t="shared" si="6"/>
        <v>108</v>
      </c>
      <c r="B114" s="72" t="s">
        <v>234</v>
      </c>
      <c r="C114" s="73" t="s">
        <v>72</v>
      </c>
      <c r="D114" s="75" t="s">
        <v>165</v>
      </c>
      <c r="E114" s="38">
        <f>F114+G114+H114+I114+J114+K114+L114</f>
        <v>20</v>
      </c>
      <c r="F114" s="114"/>
      <c r="G114" s="114"/>
      <c r="H114" s="114"/>
      <c r="I114" s="114"/>
      <c r="J114" s="118">
        <f>IF(COUNT(N114:AE114)&lt;1,0,LARGE(N114:AE114,1))+IF(COUNT(N114:AE114)&lt;2,0,LARGE(N114:AE114,2))+IF(COUNT(N114:AE114)&lt;3,0,LARGE(N114:AE114,3))+IF(COUNT(N114:AE114)&lt;4,0,LARGE(N114:AE114,4))</f>
        <v>0</v>
      </c>
      <c r="K114" s="120">
        <f>IF(COUNT(AO114:AT114)&lt;1,0,LARGE(AO114:AT114,1))+IF(COUNT(AO114:AT114)&lt;2,0,LARGE(AO114:AT114,2))+IF(COUNT(AO114:AT114)&lt;3,0,LARGE(AO114:AT114,3))</f>
        <v>0</v>
      </c>
      <c r="L114" s="121">
        <f>SUM(AF114:AN114)</f>
        <v>20</v>
      </c>
      <c r="M114" s="41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42"/>
      <c r="AE114" s="39"/>
      <c r="AF114" s="39"/>
      <c r="AG114" s="39"/>
      <c r="AH114" s="39"/>
      <c r="AI114" s="39"/>
      <c r="AJ114" s="39"/>
      <c r="AK114" s="39">
        <v>20</v>
      </c>
      <c r="AL114" s="39"/>
      <c r="AM114" s="42"/>
      <c r="AN114" s="39"/>
      <c r="AO114" s="39"/>
      <c r="AP114" s="39"/>
      <c r="AQ114" s="39"/>
      <c r="AR114" s="39"/>
      <c r="AS114" s="42"/>
      <c r="AT114" s="39"/>
    </row>
    <row r="115" spans="1:46" s="50" customFormat="1" ht="15.75">
      <c r="A115" s="43">
        <f t="shared" si="6"/>
        <v>109</v>
      </c>
      <c r="B115" s="72" t="s">
        <v>216</v>
      </c>
      <c r="C115" s="73" t="s">
        <v>67</v>
      </c>
      <c r="D115" s="74" t="s">
        <v>199</v>
      </c>
      <c r="E115" s="38">
        <f>F115+G115+H115+I115+J115+K115+L115</f>
        <v>20</v>
      </c>
      <c r="F115" s="114"/>
      <c r="G115" s="114"/>
      <c r="H115" s="114"/>
      <c r="I115" s="114"/>
      <c r="J115" s="118">
        <f>IF(COUNT(N115:AE115)&lt;1,0,LARGE(N115:AE115,1))+IF(COUNT(N115:AE115)&lt;2,0,LARGE(N115:AE115,2))+IF(COUNT(N115:AE115)&lt;3,0,LARGE(N115:AE115,3))+IF(COUNT(N115:AE115)&lt;4,0,LARGE(N115:AE115,4))</f>
        <v>0</v>
      </c>
      <c r="K115" s="120">
        <f>IF(COUNT(AO115:AT115)&lt;1,0,LARGE(AO115:AT115,1))+IF(COUNT(AO115:AT115)&lt;2,0,LARGE(AO115:AT115,2))+IF(COUNT(AO115:AT115)&lt;3,0,LARGE(AO115:AT115,3))</f>
        <v>0</v>
      </c>
      <c r="L115" s="121">
        <f>SUM(AF115:AN115)</f>
        <v>20</v>
      </c>
      <c r="M115" s="41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42"/>
      <c r="AE115" s="39"/>
      <c r="AF115" s="39"/>
      <c r="AG115" s="39"/>
      <c r="AH115" s="39"/>
      <c r="AI115" s="39"/>
      <c r="AJ115" s="39">
        <v>10</v>
      </c>
      <c r="AK115" s="39"/>
      <c r="AL115" s="39">
        <v>10</v>
      </c>
      <c r="AM115" s="42"/>
      <c r="AN115" s="39"/>
      <c r="AO115" s="39"/>
      <c r="AP115" s="39"/>
      <c r="AQ115" s="39"/>
      <c r="AR115" s="39"/>
      <c r="AS115" s="42"/>
      <c r="AT115" s="39"/>
    </row>
    <row r="116" spans="1:46" s="50" customFormat="1" ht="15.75">
      <c r="A116" s="43">
        <f t="shared" si="6"/>
        <v>110</v>
      </c>
      <c r="B116" s="70" t="s">
        <v>247</v>
      </c>
      <c r="C116" s="71" t="s">
        <v>98</v>
      </c>
      <c r="D116" s="92" t="s">
        <v>24</v>
      </c>
      <c r="E116" s="38">
        <f>F116+G116+H116+I116+J116+K116+L116</f>
        <v>20</v>
      </c>
      <c r="F116" s="114"/>
      <c r="G116" s="114"/>
      <c r="H116" s="114"/>
      <c r="I116" s="114"/>
      <c r="J116" s="118">
        <f>IF(COUNT(N116:AE116)&lt;1,0,LARGE(N116:AE116,1))+IF(COUNT(N116:AE116)&lt;2,0,LARGE(N116:AE116,2))+IF(COUNT(N116:AE116)&lt;3,0,LARGE(N116:AE116,3))+IF(COUNT(N116:AE116)&lt;4,0,LARGE(N116:AE116,4))</f>
        <v>0</v>
      </c>
      <c r="K116" s="120">
        <f>IF(COUNT(AO116:AT116)&lt;1,0,LARGE(AO116:AT116,1))+IF(COUNT(AO116:AT116)&lt;2,0,LARGE(AO116:AT116,2))+IF(COUNT(AO116:AT116)&lt;3,0,LARGE(AO116:AT116,3))</f>
        <v>0</v>
      </c>
      <c r="L116" s="121">
        <f>SUM(AF116:AN116)</f>
        <v>20</v>
      </c>
      <c r="M116" s="41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42"/>
      <c r="AE116" s="39"/>
      <c r="AF116" s="39"/>
      <c r="AG116" s="39"/>
      <c r="AH116" s="39"/>
      <c r="AI116" s="39"/>
      <c r="AJ116" s="39"/>
      <c r="AK116" s="39"/>
      <c r="AL116" s="39">
        <v>20</v>
      </c>
      <c r="AM116" s="42"/>
      <c r="AN116" s="39"/>
      <c r="AO116" s="39"/>
      <c r="AP116" s="39"/>
      <c r="AQ116" s="39"/>
      <c r="AR116" s="39"/>
      <c r="AS116" s="42"/>
      <c r="AT116" s="39"/>
    </row>
    <row r="117" spans="1:46" s="50" customFormat="1" ht="15.75">
      <c r="A117" s="43">
        <f t="shared" si="6"/>
        <v>111</v>
      </c>
      <c r="B117" s="72" t="s">
        <v>250</v>
      </c>
      <c r="C117" s="73" t="s">
        <v>40</v>
      </c>
      <c r="D117" s="78" t="s">
        <v>206</v>
      </c>
      <c r="E117" s="38">
        <f>F117+G117+H117+I117+J117+K117+L117</f>
        <v>20</v>
      </c>
      <c r="F117" s="114"/>
      <c r="G117" s="114"/>
      <c r="H117" s="114"/>
      <c r="I117" s="114"/>
      <c r="J117" s="118">
        <f>IF(COUNT(N117:AE117)&lt;1,0,LARGE(N117:AE117,1))+IF(COUNT(N117:AE117)&lt;2,0,LARGE(N117:AE117,2))+IF(COUNT(N117:AE117)&lt;3,0,LARGE(N117:AE117,3))+IF(COUNT(N117:AE117)&lt;4,0,LARGE(N117:AE117,4))</f>
        <v>0</v>
      </c>
      <c r="K117" s="120">
        <f>IF(COUNT(AO117:AT117)&lt;1,0,LARGE(AO117:AT117,1))+IF(COUNT(AO117:AT117)&lt;2,0,LARGE(AO117:AT117,2))+IF(COUNT(AO117:AT117)&lt;3,0,LARGE(AO117:AT117,3))</f>
        <v>0</v>
      </c>
      <c r="L117" s="121">
        <f>SUM(AF117:AN117)</f>
        <v>20</v>
      </c>
      <c r="M117" s="41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42"/>
      <c r="AE117" s="39"/>
      <c r="AF117" s="39"/>
      <c r="AG117" s="39"/>
      <c r="AH117" s="39"/>
      <c r="AI117" s="39"/>
      <c r="AJ117" s="39"/>
      <c r="AK117" s="39"/>
      <c r="AL117" s="39">
        <v>20</v>
      </c>
      <c r="AM117" s="42"/>
      <c r="AN117" s="39"/>
      <c r="AO117" s="39"/>
      <c r="AP117" s="39"/>
      <c r="AQ117" s="39"/>
      <c r="AR117" s="39"/>
      <c r="AS117" s="42"/>
      <c r="AT117" s="39"/>
    </row>
    <row r="118" spans="1:46" s="50" customFormat="1" ht="15.75">
      <c r="A118" s="43">
        <f t="shared" si="6"/>
        <v>112</v>
      </c>
      <c r="B118" s="72" t="s">
        <v>257</v>
      </c>
      <c r="C118" s="73" t="s">
        <v>65</v>
      </c>
      <c r="D118" s="74" t="s">
        <v>22</v>
      </c>
      <c r="E118" s="38">
        <f>F118+G118+H118+I118+J118+K118+L118</f>
        <v>20</v>
      </c>
      <c r="F118" s="114"/>
      <c r="G118" s="114"/>
      <c r="H118" s="114"/>
      <c r="I118" s="114"/>
      <c r="J118" s="118">
        <f>IF(COUNT(N118:AE118)&lt;1,0,LARGE(N118:AE118,1))+IF(COUNT(N118:AE118)&lt;2,0,LARGE(N118:AE118,2))+IF(COUNT(N118:AE118)&lt;3,0,LARGE(N118:AE118,3))+IF(COUNT(N118:AE118)&lt;4,0,LARGE(N118:AE118,4))</f>
        <v>0</v>
      </c>
      <c r="K118" s="120">
        <f>IF(COUNT(AO118:AT118)&lt;1,0,LARGE(AO118:AT118,1))+IF(COUNT(AO118:AT118)&lt;2,0,LARGE(AO118:AT118,2))+IF(COUNT(AO118:AT118)&lt;3,0,LARGE(AO118:AT118,3))</f>
        <v>0</v>
      </c>
      <c r="L118" s="121">
        <f>SUM(AF118:AN118)</f>
        <v>20</v>
      </c>
      <c r="M118" s="41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42"/>
      <c r="AE118" s="39"/>
      <c r="AF118" s="39"/>
      <c r="AG118" s="39"/>
      <c r="AH118" s="39"/>
      <c r="AI118" s="39"/>
      <c r="AJ118" s="39"/>
      <c r="AK118" s="39"/>
      <c r="AL118" s="39"/>
      <c r="AM118" s="42">
        <v>20</v>
      </c>
      <c r="AN118" s="39"/>
      <c r="AO118" s="39"/>
      <c r="AP118" s="39"/>
      <c r="AQ118" s="39"/>
      <c r="AR118" s="39"/>
      <c r="AS118" s="42"/>
      <c r="AT118" s="39"/>
    </row>
    <row r="119" spans="1:46" s="50" customFormat="1" ht="15.75">
      <c r="A119" s="43">
        <f t="shared" si="6"/>
        <v>113</v>
      </c>
      <c r="B119" s="79" t="s">
        <v>103</v>
      </c>
      <c r="C119" s="80" t="s">
        <v>48</v>
      </c>
      <c r="D119" s="78" t="s">
        <v>17</v>
      </c>
      <c r="E119" s="38">
        <f>F119+G119+H119+I119+J119+K119+L119</f>
        <v>10</v>
      </c>
      <c r="F119" s="114"/>
      <c r="G119" s="114"/>
      <c r="H119" s="114"/>
      <c r="I119" s="114"/>
      <c r="J119" s="118">
        <f>IF(COUNT(N119:AE119)&lt;1,0,LARGE(N119:AE119,1))+IF(COUNT(N119:AE119)&lt;2,0,LARGE(N119:AE119,2))+IF(COUNT(N119:AE119)&lt;3,0,LARGE(N119:AE119,3))+IF(COUNT(N119:AE119)&lt;4,0,LARGE(N119:AE119,4))</f>
        <v>0</v>
      </c>
      <c r="K119" s="120">
        <f>IF(COUNT(AO119:AT119)&lt;1,0,LARGE(AO119:AT119,1))+IF(COUNT(AO119:AT119)&lt;2,0,LARGE(AO119:AT119,2))+IF(COUNT(AO119:AT119)&lt;3,0,LARGE(AO119:AT119,3))</f>
        <v>0</v>
      </c>
      <c r="L119" s="121">
        <f>SUM(AF119:AN119)</f>
        <v>10</v>
      </c>
      <c r="M119" s="41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42"/>
      <c r="AE119" s="39"/>
      <c r="AF119" s="39">
        <v>10</v>
      </c>
      <c r="AG119" s="39"/>
      <c r="AH119" s="39"/>
      <c r="AI119" s="39"/>
      <c r="AJ119" s="39"/>
      <c r="AK119" s="39"/>
      <c r="AL119" s="39"/>
      <c r="AM119" s="42"/>
      <c r="AN119" s="39"/>
      <c r="AO119" s="39"/>
      <c r="AP119" s="39"/>
      <c r="AQ119" s="39"/>
      <c r="AR119" s="39"/>
      <c r="AS119" s="42"/>
      <c r="AT119" s="39"/>
    </row>
    <row r="120" spans="1:46" s="50" customFormat="1" ht="15.75">
      <c r="A120" s="43">
        <f t="shared" si="6"/>
        <v>114</v>
      </c>
      <c r="B120" s="70" t="s">
        <v>177</v>
      </c>
      <c r="C120" s="71" t="s">
        <v>178</v>
      </c>
      <c r="D120" s="48" t="s">
        <v>179</v>
      </c>
      <c r="E120" s="38">
        <f>F120+G120+H120+I120+J120+K120+L120</f>
        <v>10</v>
      </c>
      <c r="F120" s="114"/>
      <c r="G120" s="114"/>
      <c r="H120" s="114"/>
      <c r="I120" s="114"/>
      <c r="J120" s="118">
        <f>IF(COUNT(N120:AE120)&lt;1,0,LARGE(N120:AE120,1))+IF(COUNT(N120:AE120)&lt;2,0,LARGE(N120:AE120,2))+IF(COUNT(N120:AE120)&lt;3,0,LARGE(N120:AE120,3))+IF(COUNT(N120:AE120)&lt;4,0,LARGE(N120:AE120,4))</f>
        <v>0</v>
      </c>
      <c r="K120" s="120">
        <f>IF(COUNT(AO120:AT120)&lt;1,0,LARGE(AO120:AT120,1))+IF(COUNT(AO120:AT120)&lt;2,0,LARGE(AO120:AT120,2))+IF(COUNT(AO120:AT120)&lt;3,0,LARGE(AO120:AT120,3))</f>
        <v>0</v>
      </c>
      <c r="L120" s="121">
        <f>SUM(AF120:AN120)</f>
        <v>10</v>
      </c>
      <c r="M120" s="41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42"/>
      <c r="AE120" s="39"/>
      <c r="AF120" s="39"/>
      <c r="AG120" s="39">
        <v>10</v>
      </c>
      <c r="AH120" s="39"/>
      <c r="AI120" s="39"/>
      <c r="AJ120" s="39"/>
      <c r="AK120" s="39"/>
      <c r="AL120" s="39"/>
      <c r="AM120" s="42"/>
      <c r="AN120" s="39"/>
      <c r="AO120" s="39"/>
      <c r="AP120" s="39"/>
      <c r="AQ120" s="39"/>
      <c r="AR120" s="39"/>
      <c r="AS120" s="42"/>
      <c r="AT120" s="39"/>
    </row>
    <row r="121" spans="1:46" s="50" customFormat="1" ht="15.75">
      <c r="A121" s="43">
        <f t="shared" si="6"/>
        <v>115</v>
      </c>
      <c r="B121" s="76" t="s">
        <v>204</v>
      </c>
      <c r="C121" s="71" t="s">
        <v>57</v>
      </c>
      <c r="D121" s="74" t="s">
        <v>19</v>
      </c>
      <c r="E121" s="38">
        <f>F121+G121+H121+I121+J121+K121+L121</f>
        <v>10</v>
      </c>
      <c r="F121" s="114"/>
      <c r="G121" s="114"/>
      <c r="H121" s="114"/>
      <c r="I121" s="114"/>
      <c r="J121" s="118">
        <f>IF(COUNT(N121:AE121)&lt;1,0,LARGE(N121:AE121,1))+IF(COUNT(N121:AE121)&lt;2,0,LARGE(N121:AE121,2))+IF(COUNT(N121:AE121)&lt;3,0,LARGE(N121:AE121,3))+IF(COUNT(N121:AE121)&lt;4,0,LARGE(N121:AE121,4))</f>
        <v>0</v>
      </c>
      <c r="K121" s="120">
        <f>IF(COUNT(AO121:AT121)&lt;1,0,LARGE(AO121:AT121,1))+IF(COUNT(AO121:AT121)&lt;2,0,LARGE(AO121:AT121,2))+IF(COUNT(AO121:AT121)&lt;3,0,LARGE(AO121:AT121,3))</f>
        <v>0</v>
      </c>
      <c r="L121" s="121">
        <f>SUM(AF121:AN121)</f>
        <v>10</v>
      </c>
      <c r="M121" s="41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42"/>
      <c r="AE121" s="39"/>
      <c r="AF121" s="39"/>
      <c r="AG121" s="39"/>
      <c r="AH121" s="39"/>
      <c r="AI121" s="39">
        <v>10</v>
      </c>
      <c r="AJ121" s="39"/>
      <c r="AK121" s="39"/>
      <c r="AL121" s="39"/>
      <c r="AM121" s="42"/>
      <c r="AN121" s="39"/>
      <c r="AO121" s="39"/>
      <c r="AP121" s="39"/>
      <c r="AQ121" s="39"/>
      <c r="AR121" s="39"/>
      <c r="AS121" s="42"/>
      <c r="AT121" s="39"/>
    </row>
    <row r="122" spans="1:46" s="50" customFormat="1" ht="15.75">
      <c r="A122" s="43">
        <f t="shared" si="6"/>
        <v>116</v>
      </c>
      <c r="B122" s="72" t="s">
        <v>235</v>
      </c>
      <c r="C122" s="71" t="s">
        <v>88</v>
      </c>
      <c r="D122" s="74" t="s">
        <v>24</v>
      </c>
      <c r="E122" s="38">
        <f>F122+G122+H122+I122+J122+K122+L122</f>
        <v>10</v>
      </c>
      <c r="F122" s="114"/>
      <c r="G122" s="114"/>
      <c r="H122" s="114"/>
      <c r="I122" s="114"/>
      <c r="J122" s="118">
        <f>IF(COUNT(N122:AE122)&lt;1,0,LARGE(N122:AE122,1))+IF(COUNT(N122:AE122)&lt;2,0,LARGE(N122:AE122,2))+IF(COUNT(N122:AE122)&lt;3,0,LARGE(N122:AE122,3))+IF(COUNT(N122:AE122)&lt;4,0,LARGE(N122:AE122,4))</f>
        <v>0</v>
      </c>
      <c r="K122" s="120">
        <f>IF(COUNT(AO122:AT122)&lt;1,0,LARGE(AO122:AT122,1))+IF(COUNT(AO122:AT122)&lt;2,0,LARGE(AO122:AT122,2))+IF(COUNT(AO122:AT122)&lt;3,0,LARGE(AO122:AT122,3))</f>
        <v>0</v>
      </c>
      <c r="L122" s="121">
        <f>SUM(AF122:AN122)</f>
        <v>10</v>
      </c>
      <c r="M122" s="41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42"/>
      <c r="AE122" s="39"/>
      <c r="AF122" s="39"/>
      <c r="AG122" s="39"/>
      <c r="AH122" s="39"/>
      <c r="AI122" s="39"/>
      <c r="AJ122" s="39"/>
      <c r="AK122" s="39">
        <v>10</v>
      </c>
      <c r="AL122" s="39"/>
      <c r="AM122" s="42"/>
      <c r="AN122" s="39"/>
      <c r="AO122" s="39"/>
      <c r="AP122" s="39"/>
      <c r="AQ122" s="39"/>
      <c r="AR122" s="39"/>
      <c r="AS122" s="42"/>
      <c r="AT122" s="39"/>
    </row>
    <row r="123" spans="1:46" s="50" customFormat="1" ht="15.75">
      <c r="A123" s="43">
        <f t="shared" si="6"/>
        <v>117</v>
      </c>
      <c r="B123" s="72" t="s">
        <v>251</v>
      </c>
      <c r="C123" s="73" t="s">
        <v>224</v>
      </c>
      <c r="D123" s="74" t="s">
        <v>199</v>
      </c>
      <c r="E123" s="38">
        <f>F123+G123+H123+I123+J123+K123+L123</f>
        <v>10</v>
      </c>
      <c r="F123" s="114"/>
      <c r="G123" s="114"/>
      <c r="H123" s="114"/>
      <c r="I123" s="114"/>
      <c r="J123" s="118">
        <f>IF(COUNT(N123:AE123)&lt;1,0,LARGE(N123:AE123,1))+IF(COUNT(N123:AE123)&lt;2,0,LARGE(N123:AE123,2))+IF(COUNT(N123:AE123)&lt;3,0,LARGE(N123:AE123,3))+IF(COUNT(N123:AE123)&lt;4,0,LARGE(N123:AE123,4))</f>
        <v>0</v>
      </c>
      <c r="K123" s="120">
        <f>IF(COUNT(AO123:AT123)&lt;1,0,LARGE(AO123:AT123,1))+IF(COUNT(AO123:AT123)&lt;2,0,LARGE(AO123:AT123,2))+IF(COUNT(AO123:AT123)&lt;3,0,LARGE(AO123:AT123,3))</f>
        <v>0</v>
      </c>
      <c r="L123" s="121">
        <f>SUM(AF123:AN123)</f>
        <v>10</v>
      </c>
      <c r="M123" s="41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42"/>
      <c r="AE123" s="39"/>
      <c r="AF123" s="39"/>
      <c r="AG123" s="39"/>
      <c r="AH123" s="39"/>
      <c r="AI123" s="39"/>
      <c r="AJ123" s="39"/>
      <c r="AK123" s="39"/>
      <c r="AL123" s="39">
        <v>10</v>
      </c>
      <c r="AM123" s="42"/>
      <c r="AN123" s="39"/>
      <c r="AO123" s="39"/>
      <c r="AP123" s="39"/>
      <c r="AQ123" s="39"/>
      <c r="AR123" s="39"/>
      <c r="AS123" s="42"/>
      <c r="AT123" s="39"/>
    </row>
    <row r="124" spans="1:46" s="50" customFormat="1" ht="15.75">
      <c r="A124" s="43">
        <f t="shared" si="6"/>
        <v>118</v>
      </c>
      <c r="B124" s="72" t="s">
        <v>248</v>
      </c>
      <c r="C124" s="73" t="s">
        <v>97</v>
      </c>
      <c r="D124" s="74" t="s">
        <v>199</v>
      </c>
      <c r="E124" s="38">
        <f>F124+G124+H124+I124+J124+K124+L124</f>
        <v>10</v>
      </c>
      <c r="F124" s="114"/>
      <c r="G124" s="114"/>
      <c r="H124" s="114"/>
      <c r="I124" s="114"/>
      <c r="J124" s="118">
        <f>IF(COUNT(N124:AE124)&lt;1,0,LARGE(N124:AE124,1))+IF(COUNT(N124:AE124)&lt;2,0,LARGE(N124:AE124,2))+IF(COUNT(N124:AE124)&lt;3,0,LARGE(N124:AE124,3))+IF(COUNT(N124:AE124)&lt;4,0,LARGE(N124:AE124,4))</f>
        <v>0</v>
      </c>
      <c r="K124" s="120">
        <f>IF(COUNT(AO124:AT124)&lt;1,0,LARGE(AO124:AT124,1))+IF(COUNT(AO124:AT124)&lt;2,0,LARGE(AO124:AT124,2))+IF(COUNT(AO124:AT124)&lt;3,0,LARGE(AO124:AT124,3))</f>
        <v>0</v>
      </c>
      <c r="L124" s="121">
        <f>SUM(AF124:AN124)</f>
        <v>10</v>
      </c>
      <c r="M124" s="41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42"/>
      <c r="AE124" s="39"/>
      <c r="AF124" s="39"/>
      <c r="AG124" s="39"/>
      <c r="AH124" s="39"/>
      <c r="AI124" s="39"/>
      <c r="AJ124" s="39"/>
      <c r="AK124" s="39"/>
      <c r="AL124" s="39">
        <v>10</v>
      </c>
      <c r="AM124" s="42"/>
      <c r="AN124" s="39"/>
      <c r="AO124" s="39"/>
      <c r="AP124" s="39"/>
      <c r="AQ124" s="39"/>
      <c r="AR124" s="39"/>
      <c r="AS124" s="42"/>
      <c r="AT124" s="39"/>
    </row>
    <row r="125" spans="1:46" s="50" customFormat="1" ht="15.75">
      <c r="A125" s="43">
        <f t="shared" si="6"/>
        <v>119</v>
      </c>
      <c r="B125" s="72" t="s">
        <v>256</v>
      </c>
      <c r="C125" s="73" t="s">
        <v>79</v>
      </c>
      <c r="D125" s="81" t="s">
        <v>17</v>
      </c>
      <c r="E125" s="38">
        <f>F125+G125+H125+I125+J125+K125+L125</f>
        <v>10</v>
      </c>
      <c r="F125" s="114"/>
      <c r="G125" s="114"/>
      <c r="H125" s="114"/>
      <c r="I125" s="114"/>
      <c r="J125" s="118">
        <f>IF(COUNT(N125:AE125)&lt;1,0,LARGE(N125:AE125,1))+IF(COUNT(N125:AE125)&lt;2,0,LARGE(N125:AE125,2))+IF(COUNT(N125:AE125)&lt;3,0,LARGE(N125:AE125,3))+IF(COUNT(N125:AE125)&lt;4,0,LARGE(N125:AE125,4))</f>
        <v>0</v>
      </c>
      <c r="K125" s="120">
        <f>IF(COUNT(AO125:AT125)&lt;1,0,LARGE(AO125:AT125,1))+IF(COUNT(AO125:AT125)&lt;2,0,LARGE(AO125:AT125,2))+IF(COUNT(AO125:AT125)&lt;3,0,LARGE(AO125:AT125,3))</f>
        <v>0</v>
      </c>
      <c r="L125" s="121">
        <f>SUM(AF125:AN125)</f>
        <v>10</v>
      </c>
      <c r="M125" s="41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42"/>
      <c r="AE125" s="39"/>
      <c r="AF125" s="39"/>
      <c r="AG125" s="39"/>
      <c r="AH125" s="39"/>
      <c r="AI125" s="39"/>
      <c r="AJ125" s="39"/>
      <c r="AK125" s="39"/>
      <c r="AL125" s="39"/>
      <c r="AM125" s="42">
        <v>10</v>
      </c>
      <c r="AN125" s="39"/>
      <c r="AO125" s="39"/>
      <c r="AP125" s="39"/>
      <c r="AQ125" s="39"/>
      <c r="AR125" s="39"/>
      <c r="AS125" s="42"/>
      <c r="AT125" s="39"/>
    </row>
    <row r="126" spans="1:46" s="50" customFormat="1" ht="15.75">
      <c r="A126" s="43">
        <f t="shared" si="6"/>
        <v>120</v>
      </c>
      <c r="B126" s="72" t="s">
        <v>99</v>
      </c>
      <c r="C126" s="73" t="s">
        <v>40</v>
      </c>
      <c r="D126" s="74" t="s">
        <v>70</v>
      </c>
      <c r="E126" s="38">
        <f>F126+G126+H126+I126+J126+K126+L126</f>
        <v>0</v>
      </c>
      <c r="F126" s="116"/>
      <c r="G126" s="116"/>
      <c r="H126" s="116"/>
      <c r="I126" s="116"/>
      <c r="J126" s="118">
        <f>IF(COUNT(N126:AE126)&lt;1,0,LARGE(N126:AE126,1))+IF(COUNT(N126:AE126)&lt;2,0,LARGE(N126:AE126,2))+IF(COUNT(N126:AE126)&lt;3,0,LARGE(N126:AE126,3))+IF(COUNT(N126:AE126)&lt;4,0,LARGE(N126:AE126,4))</f>
        <v>0</v>
      </c>
      <c r="K126" s="120">
        <f>IF(COUNT(AO126:AT126)&lt;1,0,LARGE(AO126:AT126,1))+IF(COUNT(AO126:AT126)&lt;2,0,LARGE(AO126:AT126,2))+IF(COUNT(AO126:AT126)&lt;3,0,LARGE(AO126:AT126,3))</f>
        <v>0</v>
      </c>
      <c r="L126" s="121">
        <f>SUM(AF126:AN126)</f>
        <v>0</v>
      </c>
      <c r="M126" s="52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3"/>
      <c r="AE126" s="51"/>
      <c r="AF126" s="39"/>
      <c r="AG126" s="39"/>
      <c r="AH126" s="39"/>
      <c r="AI126" s="39"/>
      <c r="AJ126" s="39"/>
      <c r="AK126" s="39"/>
      <c r="AL126" s="39"/>
      <c r="AM126" s="42"/>
      <c r="AN126" s="39"/>
      <c r="AO126" s="39"/>
      <c r="AP126" s="39"/>
      <c r="AQ126" s="39"/>
      <c r="AR126" s="39"/>
      <c r="AS126" s="42"/>
      <c r="AT126" s="39"/>
    </row>
    <row r="127" spans="1:46" s="50" customFormat="1" ht="15.75">
      <c r="A127" s="43">
        <f t="shared" si="6"/>
        <v>121</v>
      </c>
      <c r="B127" s="72" t="s">
        <v>134</v>
      </c>
      <c r="C127" s="73" t="s">
        <v>97</v>
      </c>
      <c r="D127" s="74" t="s">
        <v>70</v>
      </c>
      <c r="E127" s="38">
        <f>F127+G127+H127+I127+J127+K127+L127</f>
        <v>0</v>
      </c>
      <c r="F127" s="114"/>
      <c r="G127" s="114"/>
      <c r="H127" s="114"/>
      <c r="I127" s="114"/>
      <c r="J127" s="118">
        <f>IF(COUNT(N127:AE127)&lt;1,0,LARGE(N127:AE127,1))+IF(COUNT(N127:AE127)&lt;2,0,LARGE(N127:AE127,2))+IF(COUNT(N127:AE127)&lt;3,0,LARGE(N127:AE127,3))+IF(COUNT(N127:AE127)&lt;4,0,LARGE(N127:AE127,4))</f>
        <v>0</v>
      </c>
      <c r="K127" s="120">
        <f>IF(COUNT(AO127:AT127)&lt;1,0,LARGE(AO127:AT127,1))+IF(COUNT(AO127:AT127)&lt;2,0,LARGE(AO127:AT127,2))+IF(COUNT(AO127:AT127)&lt;3,0,LARGE(AO127:AT127,3))</f>
        <v>0</v>
      </c>
      <c r="L127" s="121">
        <f>SUM(AF127:AN127)</f>
        <v>0</v>
      </c>
      <c r="M127" s="41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42"/>
      <c r="AE127" s="39"/>
      <c r="AF127" s="51"/>
      <c r="AG127" s="51"/>
      <c r="AH127" s="51"/>
      <c r="AI127" s="51"/>
      <c r="AJ127" s="51"/>
      <c r="AK127" s="51"/>
      <c r="AL127" s="51"/>
      <c r="AM127" s="53"/>
      <c r="AN127" s="51"/>
      <c r="AO127" s="51"/>
      <c r="AP127" s="51"/>
      <c r="AQ127" s="51"/>
      <c r="AR127" s="51"/>
      <c r="AS127" s="53"/>
      <c r="AT127" s="51"/>
    </row>
    <row r="128" spans="1:46" s="50" customFormat="1" ht="15.75">
      <c r="A128" s="43">
        <f t="shared" si="6"/>
        <v>122</v>
      </c>
      <c r="B128" s="72" t="s">
        <v>100</v>
      </c>
      <c r="C128" s="73" t="s">
        <v>85</v>
      </c>
      <c r="D128" s="74" t="s">
        <v>23</v>
      </c>
      <c r="E128" s="38">
        <f>F128+G128+H128+I128+J128+K128+L128</f>
        <v>0</v>
      </c>
      <c r="F128" s="114"/>
      <c r="G128" s="114"/>
      <c r="H128" s="114"/>
      <c r="I128" s="114"/>
      <c r="J128" s="118">
        <f>IF(COUNT(N128:AE128)&lt;1,0,LARGE(N128:AE128,1))+IF(COUNT(N128:AE128)&lt;2,0,LARGE(N128:AE128,2))+IF(COUNT(N128:AE128)&lt;3,0,LARGE(N128:AE128,3))+IF(COUNT(N128:AE128)&lt;4,0,LARGE(N128:AE128,4))</f>
        <v>0</v>
      </c>
      <c r="K128" s="120">
        <f>IF(COUNT(AO128:AT128)&lt;1,0,LARGE(AO128:AT128,1))+IF(COUNT(AO128:AT128)&lt;2,0,LARGE(AO128:AT128,2))+IF(COUNT(AO128:AT128)&lt;3,0,LARGE(AO128:AT128,3))</f>
        <v>0</v>
      </c>
      <c r="L128" s="121">
        <f>SUM(AF128:AN128)</f>
        <v>0</v>
      </c>
      <c r="M128" s="41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42"/>
      <c r="AE128" s="39"/>
      <c r="AF128" s="39"/>
      <c r="AG128" s="39"/>
      <c r="AH128" s="39"/>
      <c r="AI128" s="39"/>
      <c r="AJ128" s="39"/>
      <c r="AK128" s="39"/>
      <c r="AL128" s="39"/>
      <c r="AM128" s="42"/>
      <c r="AN128" s="39"/>
      <c r="AO128" s="39"/>
      <c r="AP128" s="39"/>
      <c r="AQ128" s="39"/>
      <c r="AR128" s="39"/>
      <c r="AS128" s="42"/>
      <c r="AT128" s="39"/>
    </row>
    <row r="129" spans="1:46" s="50" customFormat="1" ht="15.75">
      <c r="A129" s="43">
        <f t="shared" si="6"/>
        <v>123</v>
      </c>
      <c r="B129" s="79" t="s">
        <v>102</v>
      </c>
      <c r="C129" s="80" t="s">
        <v>135</v>
      </c>
      <c r="D129" s="78" t="s">
        <v>19</v>
      </c>
      <c r="E129" s="38">
        <f>F129+G129+H129+I129+J129+K129+L129</f>
        <v>0</v>
      </c>
      <c r="F129" s="116"/>
      <c r="G129" s="116"/>
      <c r="H129" s="116"/>
      <c r="I129" s="116"/>
      <c r="J129" s="118">
        <f>IF(COUNT(N129:AE129)&lt;1,0,LARGE(N129:AE129,1))+IF(COUNT(N129:AE129)&lt;2,0,LARGE(N129:AE129,2))+IF(COUNT(N129:AE129)&lt;3,0,LARGE(N129:AE129,3))+IF(COUNT(N129:AE129)&lt;4,0,LARGE(N129:AE129,4))</f>
        <v>0</v>
      </c>
      <c r="K129" s="120">
        <f>IF(COUNT(AO129:AT129)&lt;1,0,LARGE(AO129:AT129,1))+IF(COUNT(AO129:AT129)&lt;2,0,LARGE(AO129:AT129,2))+IF(COUNT(AO129:AT129)&lt;3,0,LARGE(AO129:AT129,3))</f>
        <v>0</v>
      </c>
      <c r="L129" s="121">
        <f>SUM(AF129:AN129)</f>
        <v>0</v>
      </c>
      <c r="M129" s="52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3"/>
      <c r="AE129" s="51"/>
      <c r="AF129" s="39"/>
      <c r="AG129" s="39"/>
      <c r="AH129" s="39"/>
      <c r="AI129" s="39"/>
      <c r="AJ129" s="39"/>
      <c r="AK129" s="39"/>
      <c r="AL129" s="39"/>
      <c r="AM129" s="42"/>
      <c r="AN129" s="39"/>
      <c r="AO129" s="39"/>
      <c r="AP129" s="39"/>
      <c r="AQ129" s="39"/>
      <c r="AR129" s="39"/>
      <c r="AS129" s="42"/>
      <c r="AT129" s="39"/>
    </row>
    <row r="130" spans="1:46" s="50" customFormat="1" ht="15.75">
      <c r="A130" s="43">
        <f t="shared" si="6"/>
        <v>124</v>
      </c>
      <c r="B130" s="72" t="s">
        <v>104</v>
      </c>
      <c r="C130" s="73" t="s">
        <v>51</v>
      </c>
      <c r="D130" s="74" t="s">
        <v>23</v>
      </c>
      <c r="E130" s="38">
        <f>F130+G130+H130+I130+J130+K130+L130</f>
        <v>0</v>
      </c>
      <c r="F130" s="114"/>
      <c r="G130" s="114"/>
      <c r="H130" s="114"/>
      <c r="I130" s="114"/>
      <c r="J130" s="118">
        <f>IF(COUNT(N130:AE130)&lt;1,0,LARGE(N130:AE130,1))+IF(COUNT(N130:AE130)&lt;2,0,LARGE(N130:AE130,2))+IF(COUNT(N130:AE130)&lt;3,0,LARGE(N130:AE130,3))+IF(COUNT(N130:AE130)&lt;4,0,LARGE(N130:AE130,4))</f>
        <v>0</v>
      </c>
      <c r="K130" s="120">
        <f>IF(COUNT(AO130:AT130)&lt;1,0,LARGE(AO130:AT130,1))+IF(COUNT(AO130:AT130)&lt;2,0,LARGE(AO130:AT130,2))+IF(COUNT(AO130:AT130)&lt;3,0,LARGE(AO130:AT130,3))</f>
        <v>0</v>
      </c>
      <c r="L130" s="121">
        <f>SUM(AF130:AN130)</f>
        <v>0</v>
      </c>
      <c r="M130" s="41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42"/>
      <c r="AE130" s="39"/>
      <c r="AF130" s="39"/>
      <c r="AG130" s="39"/>
      <c r="AH130" s="39"/>
      <c r="AI130" s="39"/>
      <c r="AJ130" s="39"/>
      <c r="AK130" s="39"/>
      <c r="AL130" s="39"/>
      <c r="AM130" s="42"/>
      <c r="AN130" s="39"/>
      <c r="AO130" s="39"/>
      <c r="AP130" s="39"/>
      <c r="AQ130" s="39"/>
      <c r="AR130" s="39"/>
      <c r="AS130" s="42"/>
      <c r="AT130" s="39"/>
    </row>
    <row r="131" spans="1:46" s="50" customFormat="1" ht="15.75">
      <c r="A131" s="43">
        <f t="shared" si="6"/>
        <v>125</v>
      </c>
      <c r="B131" s="72" t="s">
        <v>106</v>
      </c>
      <c r="C131" s="73" t="s">
        <v>107</v>
      </c>
      <c r="D131" s="74" t="s">
        <v>21</v>
      </c>
      <c r="E131" s="38">
        <f>F131+G131+H131+I131+J131+K131+L131</f>
        <v>0</v>
      </c>
      <c r="F131" s="114"/>
      <c r="G131" s="114"/>
      <c r="H131" s="114"/>
      <c r="I131" s="114"/>
      <c r="J131" s="118">
        <f>IF(COUNT(N131:AE131)&lt;1,0,LARGE(N131:AE131,1))+IF(COUNT(N131:AE131)&lt;2,0,LARGE(N131:AE131,2))+IF(COUNT(N131:AE131)&lt;3,0,LARGE(N131:AE131,3))+IF(COUNT(N131:AE131)&lt;4,0,LARGE(N131:AE131,4))</f>
        <v>0</v>
      </c>
      <c r="K131" s="120">
        <f>IF(COUNT(AO131:AT131)&lt;1,0,LARGE(AO131:AT131,1))+IF(COUNT(AO131:AT131)&lt;2,0,LARGE(AO131:AT131,2))+IF(COUNT(AO131:AT131)&lt;3,0,LARGE(AO131:AT131,3))</f>
        <v>0</v>
      </c>
      <c r="L131" s="121">
        <f>SUM(AF131:AN131)</f>
        <v>0</v>
      </c>
      <c r="M131" s="41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42"/>
      <c r="AE131" s="39"/>
      <c r="AF131" s="45"/>
      <c r="AG131" s="45"/>
      <c r="AH131" s="45"/>
      <c r="AI131" s="45"/>
      <c r="AJ131" s="45"/>
      <c r="AK131" s="45"/>
      <c r="AL131" s="45"/>
      <c r="AM131" s="46"/>
      <c r="AN131" s="45"/>
      <c r="AO131" s="45"/>
      <c r="AP131" s="45"/>
      <c r="AQ131" s="45"/>
      <c r="AR131" s="45"/>
      <c r="AS131" s="46"/>
      <c r="AT131" s="45"/>
    </row>
    <row r="132" spans="1:46" s="50" customFormat="1" ht="15.75">
      <c r="A132" s="43">
        <f t="shared" si="6"/>
        <v>126</v>
      </c>
      <c r="B132" s="72" t="s">
        <v>108</v>
      </c>
      <c r="C132" s="73" t="s">
        <v>59</v>
      </c>
      <c r="D132" s="74" t="s">
        <v>23</v>
      </c>
      <c r="E132" s="38">
        <f>F132+G132+H132+I132+J132+K132+L132</f>
        <v>0</v>
      </c>
      <c r="F132" s="114"/>
      <c r="G132" s="114"/>
      <c r="H132" s="114"/>
      <c r="I132" s="114"/>
      <c r="J132" s="118">
        <f>IF(COUNT(N132:AE132)&lt;1,0,LARGE(N132:AE132,1))+IF(COUNT(N132:AE132)&lt;2,0,LARGE(N132:AE132,2))+IF(COUNT(N132:AE132)&lt;3,0,LARGE(N132:AE132,3))+IF(COUNT(N132:AE132)&lt;4,0,LARGE(N132:AE132,4))</f>
        <v>0</v>
      </c>
      <c r="K132" s="120">
        <f>IF(COUNT(AO132:AT132)&lt;1,0,LARGE(AO132:AT132,1))+IF(COUNT(AO132:AT132)&lt;2,0,LARGE(AO132:AT132,2))+IF(COUNT(AO132:AT132)&lt;3,0,LARGE(AO132:AT132,3))</f>
        <v>0</v>
      </c>
      <c r="L132" s="121">
        <f>SUM(AF132:AN132)</f>
        <v>0</v>
      </c>
      <c r="M132" s="41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42"/>
      <c r="AE132" s="39"/>
      <c r="AF132" s="39"/>
      <c r="AG132" s="39"/>
      <c r="AH132" s="39"/>
      <c r="AI132" s="39"/>
      <c r="AJ132" s="39"/>
      <c r="AK132" s="39"/>
      <c r="AL132" s="39"/>
      <c r="AM132" s="42"/>
      <c r="AN132" s="39"/>
      <c r="AO132" s="39"/>
      <c r="AP132" s="39"/>
      <c r="AQ132" s="39"/>
      <c r="AR132" s="39"/>
      <c r="AS132" s="42"/>
      <c r="AT132" s="39"/>
    </row>
    <row r="133" spans="1:46" s="50" customFormat="1" ht="15.75">
      <c r="A133" s="43">
        <f t="shared" si="6"/>
        <v>127</v>
      </c>
      <c r="B133" s="72" t="s">
        <v>109</v>
      </c>
      <c r="C133" s="73" t="s">
        <v>32</v>
      </c>
      <c r="D133" s="74" t="s">
        <v>70</v>
      </c>
      <c r="E133" s="38">
        <f>F133+G133+H133+I133+J133+K133+L133</f>
        <v>0</v>
      </c>
      <c r="F133" s="114"/>
      <c r="G133" s="114"/>
      <c r="H133" s="114"/>
      <c r="I133" s="114"/>
      <c r="J133" s="118">
        <f>IF(COUNT(N133:AE133)&lt;1,0,LARGE(N133:AE133,1))+IF(COUNT(N133:AE133)&lt;2,0,LARGE(N133:AE133,2))+IF(COUNT(N133:AE133)&lt;3,0,LARGE(N133:AE133,3))+IF(COUNT(N133:AE133)&lt;4,0,LARGE(N133:AE133,4))</f>
        <v>0</v>
      </c>
      <c r="K133" s="120">
        <f>IF(COUNT(AO133:AT133)&lt;1,0,LARGE(AO133:AT133,1))+IF(COUNT(AO133:AT133)&lt;2,0,LARGE(AO133:AT133,2))+IF(COUNT(AO133:AT133)&lt;3,0,LARGE(AO133:AT133,3))</f>
        <v>0</v>
      </c>
      <c r="L133" s="121">
        <f>SUM(AF133:AN133)</f>
        <v>0</v>
      </c>
      <c r="M133" s="41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42"/>
      <c r="AE133" s="39"/>
      <c r="AF133" s="39"/>
      <c r="AG133" s="39"/>
      <c r="AH133" s="39"/>
      <c r="AI133" s="39"/>
      <c r="AJ133" s="39"/>
      <c r="AK133" s="39"/>
      <c r="AL133" s="39"/>
      <c r="AM133" s="42"/>
      <c r="AN133" s="39"/>
      <c r="AO133" s="39"/>
      <c r="AP133" s="39"/>
      <c r="AQ133" s="39"/>
      <c r="AR133" s="39"/>
      <c r="AS133" s="42"/>
      <c r="AT133" s="39"/>
    </row>
    <row r="134" spans="1:46" s="50" customFormat="1" ht="15.75">
      <c r="A134" s="43">
        <f t="shared" si="6"/>
        <v>128</v>
      </c>
      <c r="B134" s="72" t="s">
        <v>136</v>
      </c>
      <c r="C134" s="73" t="s">
        <v>137</v>
      </c>
      <c r="D134" s="78" t="s">
        <v>18</v>
      </c>
      <c r="E134" s="38">
        <f>F134+G134+H134+I134+J134+K134+L134</f>
        <v>0</v>
      </c>
      <c r="F134" s="114"/>
      <c r="G134" s="114"/>
      <c r="H134" s="114"/>
      <c r="I134" s="114"/>
      <c r="J134" s="118">
        <f>IF(COUNT(N134:AE134)&lt;1,0,LARGE(N134:AE134,1))+IF(COUNT(N134:AE134)&lt;2,0,LARGE(N134:AE134,2))+IF(COUNT(N134:AE134)&lt;3,0,LARGE(N134:AE134,3))+IF(COUNT(N134:AE134)&lt;4,0,LARGE(N134:AE134,4))</f>
        <v>0</v>
      </c>
      <c r="K134" s="120">
        <f>IF(COUNT(AO134:AT134)&lt;1,0,LARGE(AO134:AT134,1))+IF(COUNT(AO134:AT134)&lt;2,0,LARGE(AO134:AT134,2))+IF(COUNT(AO134:AT134)&lt;3,0,LARGE(AO134:AT134,3))</f>
        <v>0</v>
      </c>
      <c r="L134" s="121">
        <f>SUM(AF134:AN134)</f>
        <v>0</v>
      </c>
      <c r="M134" s="41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42"/>
      <c r="AE134" s="39"/>
      <c r="AF134" s="39"/>
      <c r="AG134" s="39"/>
      <c r="AH134" s="39"/>
      <c r="AI134" s="39"/>
      <c r="AJ134" s="39"/>
      <c r="AK134" s="39"/>
      <c r="AL134" s="39"/>
      <c r="AM134" s="42"/>
      <c r="AN134" s="39"/>
      <c r="AO134" s="39"/>
      <c r="AP134" s="39"/>
      <c r="AQ134" s="39"/>
      <c r="AR134" s="39"/>
      <c r="AS134" s="42"/>
      <c r="AT134" s="39"/>
    </row>
    <row r="135" spans="1:46" s="50" customFormat="1" ht="15.75">
      <c r="A135" s="43">
        <f t="shared" si="6"/>
        <v>129</v>
      </c>
      <c r="B135" s="79" t="s">
        <v>110</v>
      </c>
      <c r="C135" s="80" t="s">
        <v>72</v>
      </c>
      <c r="D135" s="78" t="s">
        <v>21</v>
      </c>
      <c r="E135" s="38">
        <f>F135+G135+H135+I135+J135+K135+L135</f>
        <v>0</v>
      </c>
      <c r="F135" s="114"/>
      <c r="G135" s="114"/>
      <c r="H135" s="114"/>
      <c r="I135" s="114"/>
      <c r="J135" s="118">
        <f>IF(COUNT(N135:AE135)&lt;1,0,LARGE(N135:AE135,1))+IF(COUNT(N135:AE135)&lt;2,0,LARGE(N135:AE135,2))+IF(COUNT(N135:AE135)&lt;3,0,LARGE(N135:AE135,3))+IF(COUNT(N135:AE135)&lt;4,0,LARGE(N135:AE135,4))</f>
        <v>0</v>
      </c>
      <c r="K135" s="120">
        <f>IF(COUNT(AO135:AT135)&lt;1,0,LARGE(AO135:AT135,1))+IF(COUNT(AO135:AT135)&lt;2,0,LARGE(AO135:AT135,2))+IF(COUNT(AO135:AT135)&lt;3,0,LARGE(AO135:AT135,3))</f>
        <v>0</v>
      </c>
      <c r="L135" s="121">
        <f>SUM(AF135:AN135)</f>
        <v>0</v>
      </c>
      <c r="M135" s="41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42"/>
      <c r="AE135" s="39"/>
      <c r="AF135" s="39"/>
      <c r="AG135" s="39"/>
      <c r="AH135" s="39"/>
      <c r="AI135" s="39"/>
      <c r="AJ135" s="39"/>
      <c r="AK135" s="39"/>
      <c r="AL135" s="39"/>
      <c r="AM135" s="42"/>
      <c r="AN135" s="39"/>
      <c r="AO135" s="39"/>
      <c r="AP135" s="39"/>
      <c r="AQ135" s="39"/>
      <c r="AR135" s="39"/>
      <c r="AS135" s="42"/>
      <c r="AT135" s="39"/>
    </row>
    <row r="136" spans="1:46" ht="15.75">
      <c r="A136" s="43">
        <f t="shared" si="6"/>
        <v>130</v>
      </c>
      <c r="B136" s="72" t="s">
        <v>111</v>
      </c>
      <c r="C136" s="73" t="s">
        <v>107</v>
      </c>
      <c r="D136" s="74" t="s">
        <v>21</v>
      </c>
      <c r="E136" s="38">
        <f>F136+G136+H136+I136+J136+K136+L136</f>
        <v>0</v>
      </c>
      <c r="F136" s="114"/>
      <c r="G136" s="114"/>
      <c r="H136" s="114"/>
      <c r="I136" s="114"/>
      <c r="J136" s="118">
        <f>IF(COUNT(N136:AE136)&lt;1,0,LARGE(N136:AE136,1))+IF(COUNT(N136:AE136)&lt;2,0,LARGE(N136:AE136,2))+IF(COUNT(N136:AE136)&lt;3,0,LARGE(N136:AE136,3))+IF(COUNT(N136:AE136)&lt;4,0,LARGE(N136:AE136,4))</f>
        <v>0</v>
      </c>
      <c r="K136" s="120">
        <f>IF(COUNT(AO136:AT136)&lt;1,0,LARGE(AO136:AT136,1))+IF(COUNT(AO136:AT136)&lt;2,0,LARGE(AO136:AT136,2))+IF(COUNT(AO136:AT136)&lt;3,0,LARGE(AO136:AT136,3))</f>
        <v>0</v>
      </c>
      <c r="L136" s="121">
        <f>SUM(AF136:AN136)</f>
        <v>0</v>
      </c>
      <c r="M136" s="41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42"/>
      <c r="AE136" s="39"/>
      <c r="AF136" s="51"/>
      <c r="AG136" s="51"/>
      <c r="AH136" s="51"/>
      <c r="AI136" s="51"/>
      <c r="AJ136" s="51"/>
      <c r="AK136" s="51"/>
      <c r="AL136" s="51"/>
      <c r="AM136" s="53"/>
      <c r="AN136" s="51"/>
      <c r="AO136" s="51"/>
      <c r="AP136" s="51"/>
      <c r="AQ136" s="51"/>
      <c r="AR136" s="51"/>
      <c r="AS136" s="53"/>
      <c r="AT136" s="51"/>
    </row>
    <row r="137" spans="32:46" ht="15">
      <c r="AF137" s="51"/>
      <c r="AG137" s="51"/>
      <c r="AH137" s="51"/>
      <c r="AI137" s="51"/>
      <c r="AJ137" s="51"/>
      <c r="AK137" s="51"/>
      <c r="AL137" s="51"/>
      <c r="AM137" s="53"/>
      <c r="AN137" s="51"/>
      <c r="AO137" s="51"/>
      <c r="AP137" s="51"/>
      <c r="AQ137" s="51"/>
      <c r="AR137" s="51"/>
      <c r="AS137" s="53"/>
      <c r="AT137" s="51"/>
    </row>
    <row r="138" spans="32:46" ht="15">
      <c r="AF138" s="39"/>
      <c r="AG138" s="39"/>
      <c r="AH138" s="39"/>
      <c r="AI138" s="39"/>
      <c r="AJ138" s="39"/>
      <c r="AK138" s="39"/>
      <c r="AL138" s="39"/>
      <c r="AM138" s="42"/>
      <c r="AN138" s="39"/>
      <c r="AO138" s="39"/>
      <c r="AP138" s="39"/>
      <c r="AQ138" s="39"/>
      <c r="AR138" s="39"/>
      <c r="AS138" s="42"/>
      <c r="AT138" s="39"/>
    </row>
    <row r="139" spans="32:46" ht="15">
      <c r="AF139" s="39"/>
      <c r="AG139" s="39"/>
      <c r="AH139" s="39"/>
      <c r="AI139" s="39"/>
      <c r="AJ139" s="39"/>
      <c r="AK139" s="39"/>
      <c r="AL139" s="39"/>
      <c r="AM139" s="42"/>
      <c r="AN139" s="39"/>
      <c r="AO139" s="39"/>
      <c r="AP139" s="39"/>
      <c r="AQ139" s="39"/>
      <c r="AR139" s="39"/>
      <c r="AS139" s="42"/>
      <c r="AT139" s="39"/>
    </row>
    <row r="140" spans="32:46" ht="15">
      <c r="AF140" s="39"/>
      <c r="AG140" s="39"/>
      <c r="AH140" s="39"/>
      <c r="AI140" s="39"/>
      <c r="AJ140" s="39"/>
      <c r="AK140" s="39"/>
      <c r="AL140" s="39"/>
      <c r="AM140" s="42"/>
      <c r="AN140" s="39"/>
      <c r="AO140" s="39"/>
      <c r="AP140" s="39"/>
      <c r="AQ140" s="39"/>
      <c r="AR140" s="39"/>
      <c r="AS140" s="42"/>
      <c r="AT140" s="39"/>
    </row>
    <row r="141" spans="32:46" ht="15">
      <c r="AF141" s="39"/>
      <c r="AG141" s="39"/>
      <c r="AH141" s="39"/>
      <c r="AI141" s="39"/>
      <c r="AJ141" s="39"/>
      <c r="AK141" s="39"/>
      <c r="AL141" s="39"/>
      <c r="AM141" s="42"/>
      <c r="AN141" s="39"/>
      <c r="AO141" s="39"/>
      <c r="AP141" s="39"/>
      <c r="AQ141" s="39"/>
      <c r="AR141" s="39"/>
      <c r="AS141" s="42"/>
      <c r="AT141" s="39"/>
    </row>
    <row r="142" spans="32:46" ht="15">
      <c r="AF142" s="39"/>
      <c r="AG142" s="39"/>
      <c r="AH142" s="39"/>
      <c r="AI142" s="39"/>
      <c r="AJ142" s="39"/>
      <c r="AK142" s="39"/>
      <c r="AL142" s="39"/>
      <c r="AM142" s="42"/>
      <c r="AN142" s="39"/>
      <c r="AO142" s="39"/>
      <c r="AP142" s="39"/>
      <c r="AQ142" s="39"/>
      <c r="AR142" s="39"/>
      <c r="AS142" s="42"/>
      <c r="AT142" s="39"/>
    </row>
    <row r="143" spans="32:46" ht="15">
      <c r="AF143" s="39"/>
      <c r="AG143" s="39"/>
      <c r="AH143" s="39"/>
      <c r="AI143" s="39"/>
      <c r="AJ143" s="39"/>
      <c r="AK143" s="39"/>
      <c r="AL143" s="39"/>
      <c r="AM143" s="42"/>
      <c r="AN143" s="39"/>
      <c r="AO143" s="39"/>
      <c r="AP143" s="39"/>
      <c r="AQ143" s="39"/>
      <c r="AR143" s="39"/>
      <c r="AS143" s="42"/>
      <c r="AT143" s="39"/>
    </row>
    <row r="144" spans="32:46" ht="15">
      <c r="AF144" s="39"/>
      <c r="AG144" s="39"/>
      <c r="AH144" s="39"/>
      <c r="AI144" s="39"/>
      <c r="AJ144" s="39"/>
      <c r="AK144" s="39"/>
      <c r="AL144" s="39"/>
      <c r="AM144" s="42"/>
      <c r="AN144" s="39"/>
      <c r="AO144" s="39"/>
      <c r="AP144" s="39"/>
      <c r="AQ144" s="39"/>
      <c r="AR144" s="39"/>
      <c r="AS144" s="42"/>
      <c r="AT144" s="39"/>
    </row>
    <row r="145" spans="32:46" ht="15">
      <c r="AF145" s="39"/>
      <c r="AG145" s="39"/>
      <c r="AH145" s="39"/>
      <c r="AI145" s="39"/>
      <c r="AJ145" s="39"/>
      <c r="AK145" s="39"/>
      <c r="AL145" s="39"/>
      <c r="AM145" s="42"/>
      <c r="AN145" s="39"/>
      <c r="AO145" s="39"/>
      <c r="AP145" s="39"/>
      <c r="AQ145" s="39"/>
      <c r="AR145" s="39"/>
      <c r="AS145" s="42"/>
      <c r="AT145" s="39"/>
    </row>
    <row r="146" spans="32:46" ht="15">
      <c r="AF146" s="39"/>
      <c r="AG146" s="39"/>
      <c r="AH146" s="39"/>
      <c r="AI146" s="39"/>
      <c r="AJ146" s="39"/>
      <c r="AK146" s="39"/>
      <c r="AL146" s="39"/>
      <c r="AM146" s="42"/>
      <c r="AN146" s="39"/>
      <c r="AO146" s="39"/>
      <c r="AP146" s="39"/>
      <c r="AQ146" s="39"/>
      <c r="AR146" s="39"/>
      <c r="AS146" s="42"/>
      <c r="AT146" s="39"/>
    </row>
    <row r="147" spans="32:46" ht="15">
      <c r="AF147" s="39"/>
      <c r="AG147" s="39"/>
      <c r="AH147" s="39"/>
      <c r="AI147" s="39"/>
      <c r="AJ147" s="39"/>
      <c r="AK147" s="39"/>
      <c r="AL147" s="39"/>
      <c r="AM147" s="42"/>
      <c r="AN147" s="39"/>
      <c r="AO147" s="39"/>
      <c r="AP147" s="39"/>
      <c r="AQ147" s="39"/>
      <c r="AR147" s="39"/>
      <c r="AS147" s="42"/>
      <c r="AT147" s="39"/>
    </row>
    <row r="148" spans="32:46" ht="15">
      <c r="AF148" s="39"/>
      <c r="AG148" s="39"/>
      <c r="AH148" s="39"/>
      <c r="AI148" s="39"/>
      <c r="AJ148" s="39"/>
      <c r="AK148" s="39"/>
      <c r="AL148" s="39"/>
      <c r="AM148" s="42"/>
      <c r="AN148" s="39"/>
      <c r="AO148" s="39"/>
      <c r="AP148" s="39"/>
      <c r="AQ148" s="39"/>
      <c r="AR148" s="39"/>
      <c r="AS148" s="42"/>
      <c r="AT148" s="39"/>
    </row>
    <row r="149" spans="32:46" ht="15">
      <c r="AF149" s="39"/>
      <c r="AG149" s="39"/>
      <c r="AH149" s="39"/>
      <c r="AI149" s="39"/>
      <c r="AJ149" s="39"/>
      <c r="AK149" s="39"/>
      <c r="AL149" s="39"/>
      <c r="AM149" s="42"/>
      <c r="AN149" s="39"/>
      <c r="AO149" s="39"/>
      <c r="AP149" s="39"/>
      <c r="AQ149" s="39"/>
      <c r="AR149" s="39"/>
      <c r="AS149" s="42"/>
      <c r="AT149" s="39"/>
    </row>
    <row r="150" spans="32:46" ht="15">
      <c r="AF150" s="39"/>
      <c r="AG150" s="39"/>
      <c r="AH150" s="39"/>
      <c r="AI150" s="39"/>
      <c r="AJ150" s="39"/>
      <c r="AK150" s="39"/>
      <c r="AL150" s="39"/>
      <c r="AM150" s="42"/>
      <c r="AN150" s="39"/>
      <c r="AO150" s="39"/>
      <c r="AP150" s="39"/>
      <c r="AQ150" s="39"/>
      <c r="AR150" s="39"/>
      <c r="AS150" s="42"/>
      <c r="AT150" s="39"/>
    </row>
    <row r="151" spans="32:46" ht="15">
      <c r="AF151" s="39"/>
      <c r="AG151" s="39"/>
      <c r="AH151" s="39"/>
      <c r="AI151" s="39"/>
      <c r="AJ151" s="39"/>
      <c r="AK151" s="39"/>
      <c r="AL151" s="39"/>
      <c r="AM151" s="42"/>
      <c r="AN151" s="39"/>
      <c r="AO151" s="39"/>
      <c r="AP151" s="39"/>
      <c r="AQ151" s="39"/>
      <c r="AR151" s="39"/>
      <c r="AS151" s="42"/>
      <c r="AT151" s="39"/>
    </row>
    <row r="152" spans="32:46" ht="15">
      <c r="AF152" s="39"/>
      <c r="AG152" s="39"/>
      <c r="AH152" s="39"/>
      <c r="AI152" s="39"/>
      <c r="AJ152" s="39"/>
      <c r="AK152" s="39"/>
      <c r="AL152" s="39"/>
      <c r="AM152" s="42"/>
      <c r="AN152" s="39"/>
      <c r="AO152" s="39"/>
      <c r="AP152" s="39"/>
      <c r="AQ152" s="39"/>
      <c r="AR152" s="39"/>
      <c r="AS152" s="42"/>
      <c r="AT152" s="39"/>
    </row>
    <row r="153" spans="32:46" ht="15">
      <c r="AF153" s="39"/>
      <c r="AG153" s="39"/>
      <c r="AH153" s="39"/>
      <c r="AI153" s="39"/>
      <c r="AJ153" s="39"/>
      <c r="AK153" s="39"/>
      <c r="AL153" s="39"/>
      <c r="AM153" s="42"/>
      <c r="AN153" s="39"/>
      <c r="AO153" s="39"/>
      <c r="AP153" s="39"/>
      <c r="AQ153" s="39"/>
      <c r="AR153" s="39"/>
      <c r="AS153" s="42"/>
      <c r="AT153" s="39"/>
    </row>
    <row r="154" spans="32:46" ht="15">
      <c r="AF154" s="39"/>
      <c r="AG154" s="39"/>
      <c r="AH154" s="39"/>
      <c r="AI154" s="39"/>
      <c r="AJ154" s="39"/>
      <c r="AK154" s="39"/>
      <c r="AL154" s="39"/>
      <c r="AM154" s="42"/>
      <c r="AN154" s="39"/>
      <c r="AO154" s="39"/>
      <c r="AP154" s="39"/>
      <c r="AQ154" s="39"/>
      <c r="AR154" s="39"/>
      <c r="AS154" s="42"/>
      <c r="AT154" s="39"/>
    </row>
    <row r="155" spans="32:46" ht="15">
      <c r="AF155" s="39"/>
      <c r="AG155" s="39"/>
      <c r="AH155" s="39"/>
      <c r="AI155" s="39"/>
      <c r="AJ155" s="39"/>
      <c r="AK155" s="39"/>
      <c r="AL155" s="39"/>
      <c r="AM155" s="42"/>
      <c r="AN155" s="39"/>
      <c r="AO155" s="39"/>
      <c r="AP155" s="39"/>
      <c r="AQ155" s="39"/>
      <c r="AR155" s="39"/>
      <c r="AS155" s="42"/>
      <c r="AT155" s="39"/>
    </row>
    <row r="156" spans="32:46" ht="15">
      <c r="AF156" s="39"/>
      <c r="AG156" s="39"/>
      <c r="AH156" s="39"/>
      <c r="AI156" s="39"/>
      <c r="AJ156" s="39"/>
      <c r="AK156" s="39"/>
      <c r="AL156" s="39"/>
      <c r="AM156" s="42"/>
      <c r="AN156" s="39"/>
      <c r="AO156" s="39"/>
      <c r="AP156" s="39"/>
      <c r="AQ156" s="39"/>
      <c r="AR156" s="39"/>
      <c r="AS156" s="42"/>
      <c r="AT156" s="39"/>
    </row>
    <row r="157" spans="32:46" ht="15">
      <c r="AF157" s="39"/>
      <c r="AG157" s="39"/>
      <c r="AH157" s="39"/>
      <c r="AI157" s="39"/>
      <c r="AJ157" s="39"/>
      <c r="AK157" s="39"/>
      <c r="AL157" s="39"/>
      <c r="AM157" s="42"/>
      <c r="AN157" s="39"/>
      <c r="AO157" s="39"/>
      <c r="AP157" s="39"/>
      <c r="AQ157" s="39"/>
      <c r="AR157" s="39"/>
      <c r="AS157" s="42"/>
      <c r="AT157" s="39"/>
    </row>
    <row r="158" spans="32:46" ht="15">
      <c r="AF158" s="39"/>
      <c r="AG158" s="39"/>
      <c r="AH158" s="39"/>
      <c r="AI158" s="39"/>
      <c r="AJ158" s="39"/>
      <c r="AK158" s="39"/>
      <c r="AL158" s="39"/>
      <c r="AM158" s="42"/>
      <c r="AN158" s="39"/>
      <c r="AO158" s="39"/>
      <c r="AP158" s="39"/>
      <c r="AQ158" s="39"/>
      <c r="AR158" s="39"/>
      <c r="AS158" s="42"/>
      <c r="AT158" s="39"/>
    </row>
    <row r="159" spans="32:46" ht="15">
      <c r="AF159" s="39"/>
      <c r="AG159" s="39"/>
      <c r="AH159" s="39"/>
      <c r="AI159" s="39"/>
      <c r="AJ159" s="39"/>
      <c r="AK159" s="39"/>
      <c r="AL159" s="39"/>
      <c r="AM159" s="42"/>
      <c r="AN159" s="39"/>
      <c r="AO159" s="39"/>
      <c r="AP159" s="39"/>
      <c r="AQ159" s="39"/>
      <c r="AR159" s="39"/>
      <c r="AS159" s="42"/>
      <c r="AT159" s="39"/>
    </row>
    <row r="160" spans="32:46" ht="15">
      <c r="AF160" s="51"/>
      <c r="AG160" s="51"/>
      <c r="AH160" s="51"/>
      <c r="AI160" s="51"/>
      <c r="AJ160" s="51"/>
      <c r="AK160" s="51"/>
      <c r="AL160" s="51"/>
      <c r="AM160" s="53"/>
      <c r="AN160" s="51"/>
      <c r="AO160" s="51"/>
      <c r="AP160" s="51"/>
      <c r="AQ160" s="51"/>
      <c r="AR160" s="51"/>
      <c r="AS160" s="53"/>
      <c r="AT160" s="51"/>
    </row>
    <row r="161" spans="32:46" ht="15">
      <c r="AF161" s="39"/>
      <c r="AG161" s="39"/>
      <c r="AH161" s="39"/>
      <c r="AI161" s="39"/>
      <c r="AJ161" s="39"/>
      <c r="AK161" s="39"/>
      <c r="AL161" s="39"/>
      <c r="AM161" s="42"/>
      <c r="AN161" s="39"/>
      <c r="AO161" s="39"/>
      <c r="AP161" s="39"/>
      <c r="AQ161" s="39"/>
      <c r="AR161" s="39"/>
      <c r="AS161" s="42"/>
      <c r="AT161" s="39"/>
    </row>
    <row r="162" spans="32:46" ht="15">
      <c r="AF162" s="39"/>
      <c r="AG162" s="39"/>
      <c r="AH162" s="39"/>
      <c r="AI162" s="39"/>
      <c r="AJ162" s="39"/>
      <c r="AK162" s="39"/>
      <c r="AL162" s="39"/>
      <c r="AM162" s="42"/>
      <c r="AN162" s="39"/>
      <c r="AO162" s="39"/>
      <c r="AP162" s="39"/>
      <c r="AQ162" s="39"/>
      <c r="AR162" s="39"/>
      <c r="AS162" s="42"/>
      <c r="AT162" s="39"/>
    </row>
    <row r="163" spans="32:46" ht="15">
      <c r="AF163" s="39"/>
      <c r="AG163" s="39"/>
      <c r="AH163" s="39"/>
      <c r="AI163" s="39"/>
      <c r="AJ163" s="39"/>
      <c r="AK163" s="39"/>
      <c r="AL163" s="39"/>
      <c r="AM163" s="42"/>
      <c r="AN163" s="39"/>
      <c r="AO163" s="39"/>
      <c r="AP163" s="39"/>
      <c r="AQ163" s="39"/>
      <c r="AR163" s="39"/>
      <c r="AS163" s="42"/>
      <c r="AT163" s="39"/>
    </row>
    <row r="164" spans="32:46" ht="15">
      <c r="AF164" s="39"/>
      <c r="AG164" s="39"/>
      <c r="AH164" s="39"/>
      <c r="AI164" s="39"/>
      <c r="AJ164" s="39"/>
      <c r="AK164" s="39"/>
      <c r="AL164" s="39"/>
      <c r="AM164" s="42"/>
      <c r="AN164" s="39"/>
      <c r="AO164" s="39"/>
      <c r="AP164" s="39"/>
      <c r="AQ164" s="39"/>
      <c r="AR164" s="39"/>
      <c r="AS164" s="42"/>
      <c r="AT164" s="39"/>
    </row>
    <row r="165" spans="32:46" ht="15">
      <c r="AF165" s="39"/>
      <c r="AG165" s="39"/>
      <c r="AH165" s="39"/>
      <c r="AI165" s="39"/>
      <c r="AJ165" s="39"/>
      <c r="AK165" s="39"/>
      <c r="AL165" s="39"/>
      <c r="AM165" s="42"/>
      <c r="AN165" s="39"/>
      <c r="AO165" s="39"/>
      <c r="AP165" s="39"/>
      <c r="AQ165" s="39"/>
      <c r="AR165" s="39"/>
      <c r="AS165" s="42"/>
      <c r="AT165" s="39"/>
    </row>
    <row r="166" spans="32:46" ht="15">
      <c r="AF166" s="39"/>
      <c r="AG166" s="39"/>
      <c r="AH166" s="39"/>
      <c r="AI166" s="39"/>
      <c r="AJ166" s="39"/>
      <c r="AK166" s="39"/>
      <c r="AL166" s="39"/>
      <c r="AM166" s="42"/>
      <c r="AN166" s="39"/>
      <c r="AO166" s="39"/>
      <c r="AP166" s="39"/>
      <c r="AQ166" s="39"/>
      <c r="AR166" s="39"/>
      <c r="AS166" s="42"/>
      <c r="AT166" s="39"/>
    </row>
    <row r="167" spans="32:46" ht="15">
      <c r="AF167" s="39"/>
      <c r="AG167" s="39"/>
      <c r="AH167" s="39"/>
      <c r="AI167" s="39"/>
      <c r="AJ167" s="39"/>
      <c r="AK167" s="39"/>
      <c r="AL167" s="39"/>
      <c r="AM167" s="42"/>
      <c r="AN167" s="39"/>
      <c r="AO167" s="39"/>
      <c r="AP167" s="39"/>
      <c r="AQ167" s="39"/>
      <c r="AR167" s="39"/>
      <c r="AS167" s="42"/>
      <c r="AT167" s="39"/>
    </row>
    <row r="168" spans="32:46" ht="15">
      <c r="AF168" s="39"/>
      <c r="AG168" s="39"/>
      <c r="AH168" s="39"/>
      <c r="AI168" s="39"/>
      <c r="AJ168" s="39"/>
      <c r="AK168" s="39"/>
      <c r="AL168" s="39"/>
      <c r="AM168" s="42"/>
      <c r="AN168" s="39"/>
      <c r="AO168" s="39"/>
      <c r="AP168" s="39"/>
      <c r="AQ168" s="39"/>
      <c r="AR168" s="39"/>
      <c r="AS168" s="42"/>
      <c r="AT168" s="39"/>
    </row>
    <row r="169" spans="32:46" ht="15">
      <c r="AF169" s="39"/>
      <c r="AG169" s="39"/>
      <c r="AH169" s="39"/>
      <c r="AI169" s="39"/>
      <c r="AJ169" s="39"/>
      <c r="AK169" s="39"/>
      <c r="AL169" s="39"/>
      <c r="AM169" s="42"/>
      <c r="AN169" s="39"/>
      <c r="AO169" s="39"/>
      <c r="AP169" s="39"/>
      <c r="AQ169" s="39"/>
      <c r="AR169" s="39"/>
      <c r="AS169" s="42"/>
      <c r="AT169" s="39"/>
    </row>
    <row r="170" spans="32:46" ht="15">
      <c r="AF170" s="39"/>
      <c r="AG170" s="39"/>
      <c r="AH170" s="39"/>
      <c r="AI170" s="39"/>
      <c r="AJ170" s="39"/>
      <c r="AK170" s="39"/>
      <c r="AL170" s="39"/>
      <c r="AM170" s="42"/>
      <c r="AN170" s="39"/>
      <c r="AO170" s="39"/>
      <c r="AP170" s="39"/>
      <c r="AQ170" s="39"/>
      <c r="AR170" s="39"/>
      <c r="AS170" s="42"/>
      <c r="AT170" s="39"/>
    </row>
    <row r="171" spans="32:46" ht="15">
      <c r="AF171" s="39"/>
      <c r="AG171" s="39"/>
      <c r="AH171" s="39"/>
      <c r="AI171" s="39"/>
      <c r="AJ171" s="39"/>
      <c r="AK171" s="39"/>
      <c r="AL171" s="39"/>
      <c r="AM171" s="42"/>
      <c r="AN171" s="39"/>
      <c r="AO171" s="39"/>
      <c r="AP171" s="39"/>
      <c r="AQ171" s="39"/>
      <c r="AR171" s="39"/>
      <c r="AS171" s="42"/>
      <c r="AT171" s="39"/>
    </row>
    <row r="172" spans="32:46" ht="15">
      <c r="AF172" s="39"/>
      <c r="AG172" s="39"/>
      <c r="AH172" s="39"/>
      <c r="AI172" s="39"/>
      <c r="AJ172" s="39"/>
      <c r="AK172" s="39"/>
      <c r="AL172" s="39"/>
      <c r="AM172" s="42"/>
      <c r="AN172" s="39"/>
      <c r="AO172" s="39"/>
      <c r="AP172" s="39"/>
      <c r="AQ172" s="39"/>
      <c r="AR172" s="39"/>
      <c r="AS172" s="42"/>
      <c r="AT172" s="39"/>
    </row>
    <row r="173" spans="32:46" ht="15">
      <c r="AF173" s="39"/>
      <c r="AG173" s="39"/>
      <c r="AH173" s="39"/>
      <c r="AI173" s="39"/>
      <c r="AJ173" s="39"/>
      <c r="AK173" s="39"/>
      <c r="AL173" s="39"/>
      <c r="AM173" s="42"/>
      <c r="AN173" s="39"/>
      <c r="AO173" s="39"/>
      <c r="AP173" s="39"/>
      <c r="AQ173" s="39"/>
      <c r="AR173" s="39"/>
      <c r="AS173" s="42"/>
      <c r="AT173" s="39"/>
    </row>
    <row r="174" spans="32:46" ht="15">
      <c r="AF174" s="39"/>
      <c r="AG174" s="39"/>
      <c r="AH174" s="39"/>
      <c r="AI174" s="39"/>
      <c r="AJ174" s="39"/>
      <c r="AK174" s="39"/>
      <c r="AL174" s="39"/>
      <c r="AM174" s="42"/>
      <c r="AN174" s="39"/>
      <c r="AO174" s="39"/>
      <c r="AP174" s="39"/>
      <c r="AQ174" s="39"/>
      <c r="AR174" s="39"/>
      <c r="AS174" s="42"/>
      <c r="AT174" s="39"/>
    </row>
    <row r="175" spans="32:46" ht="15">
      <c r="AF175" s="39"/>
      <c r="AG175" s="39"/>
      <c r="AH175" s="39"/>
      <c r="AI175" s="39"/>
      <c r="AJ175" s="39"/>
      <c r="AK175" s="39"/>
      <c r="AL175" s="39"/>
      <c r="AM175" s="42"/>
      <c r="AN175" s="39"/>
      <c r="AO175" s="39"/>
      <c r="AP175" s="39"/>
      <c r="AQ175" s="39"/>
      <c r="AR175" s="39"/>
      <c r="AS175" s="42"/>
      <c r="AT175" s="39"/>
    </row>
    <row r="176" spans="32:46" ht="15">
      <c r="AF176" s="39"/>
      <c r="AG176" s="39"/>
      <c r="AH176" s="39"/>
      <c r="AI176" s="39"/>
      <c r="AJ176" s="39"/>
      <c r="AK176" s="39"/>
      <c r="AL176" s="39"/>
      <c r="AM176" s="42"/>
      <c r="AN176" s="39"/>
      <c r="AO176" s="39"/>
      <c r="AP176" s="39"/>
      <c r="AQ176" s="39"/>
      <c r="AR176" s="39"/>
      <c r="AS176" s="42"/>
      <c r="AT176" s="39"/>
    </row>
    <row r="177" spans="32:46" ht="15">
      <c r="AF177" s="39"/>
      <c r="AG177" s="39"/>
      <c r="AH177" s="39"/>
      <c r="AI177" s="39"/>
      <c r="AJ177" s="39"/>
      <c r="AK177" s="39"/>
      <c r="AL177" s="39"/>
      <c r="AM177" s="42"/>
      <c r="AN177" s="39"/>
      <c r="AO177" s="39"/>
      <c r="AP177" s="39"/>
      <c r="AQ177" s="39"/>
      <c r="AR177" s="39"/>
      <c r="AS177" s="42"/>
      <c r="AT177" s="39"/>
    </row>
    <row r="178" spans="32:46" ht="15">
      <c r="AF178" s="39"/>
      <c r="AG178" s="39"/>
      <c r="AH178" s="39"/>
      <c r="AI178" s="39"/>
      <c r="AJ178" s="39"/>
      <c r="AK178" s="39"/>
      <c r="AL178" s="39"/>
      <c r="AM178" s="42"/>
      <c r="AN178" s="39"/>
      <c r="AO178" s="39"/>
      <c r="AP178" s="39"/>
      <c r="AQ178" s="39"/>
      <c r="AR178" s="39"/>
      <c r="AS178" s="42"/>
      <c r="AT178" s="39"/>
    </row>
    <row r="179" spans="32:46" ht="15">
      <c r="AF179" s="39"/>
      <c r="AG179" s="39"/>
      <c r="AH179" s="39"/>
      <c r="AI179" s="39"/>
      <c r="AJ179" s="39"/>
      <c r="AK179" s="39"/>
      <c r="AL179" s="39"/>
      <c r="AM179" s="42"/>
      <c r="AN179" s="39"/>
      <c r="AO179" s="39"/>
      <c r="AP179" s="39"/>
      <c r="AQ179" s="39"/>
      <c r="AR179" s="39"/>
      <c r="AS179" s="42"/>
      <c r="AT179" s="39"/>
    </row>
    <row r="180" spans="32:46" ht="15">
      <c r="AF180" s="39"/>
      <c r="AG180" s="39"/>
      <c r="AH180" s="39"/>
      <c r="AI180" s="39"/>
      <c r="AJ180" s="39"/>
      <c r="AK180" s="39"/>
      <c r="AL180" s="39"/>
      <c r="AM180" s="42"/>
      <c r="AN180" s="39"/>
      <c r="AO180" s="39"/>
      <c r="AP180" s="39"/>
      <c r="AQ180" s="39"/>
      <c r="AR180" s="39"/>
      <c r="AS180" s="42"/>
      <c r="AT180" s="39"/>
    </row>
    <row r="181" spans="32:46" ht="15">
      <c r="AF181" s="39"/>
      <c r="AG181" s="39"/>
      <c r="AH181" s="39"/>
      <c r="AI181" s="39"/>
      <c r="AJ181" s="39"/>
      <c r="AK181" s="39"/>
      <c r="AL181" s="39"/>
      <c r="AM181" s="42"/>
      <c r="AN181" s="39"/>
      <c r="AO181" s="39"/>
      <c r="AP181" s="39"/>
      <c r="AQ181" s="39"/>
      <c r="AR181" s="39"/>
      <c r="AS181" s="42"/>
      <c r="AT181" s="39"/>
    </row>
    <row r="182" spans="32:46" ht="15">
      <c r="AF182" s="51"/>
      <c r="AG182" s="51"/>
      <c r="AH182" s="51"/>
      <c r="AI182" s="51"/>
      <c r="AJ182" s="51"/>
      <c r="AK182" s="51"/>
      <c r="AL182" s="51"/>
      <c r="AM182" s="53"/>
      <c r="AN182" s="51"/>
      <c r="AO182" s="51"/>
      <c r="AP182" s="51"/>
      <c r="AQ182" s="51"/>
      <c r="AR182" s="51"/>
      <c r="AS182" s="53"/>
      <c r="AT182" s="51"/>
    </row>
    <row r="183" spans="32:46" ht="15">
      <c r="AF183" s="39"/>
      <c r="AG183" s="39"/>
      <c r="AH183" s="39"/>
      <c r="AI183" s="39"/>
      <c r="AJ183" s="39"/>
      <c r="AK183" s="39"/>
      <c r="AL183" s="39"/>
      <c r="AM183" s="42"/>
      <c r="AN183" s="39"/>
      <c r="AO183" s="39"/>
      <c r="AP183" s="39"/>
      <c r="AQ183" s="39"/>
      <c r="AR183" s="39"/>
      <c r="AS183" s="42"/>
      <c r="AT183" s="39"/>
    </row>
    <row r="184" spans="32:46" ht="15">
      <c r="AF184" s="39"/>
      <c r="AG184" s="39"/>
      <c r="AH184" s="39"/>
      <c r="AI184" s="39"/>
      <c r="AJ184" s="39"/>
      <c r="AK184" s="39"/>
      <c r="AL184" s="39"/>
      <c r="AM184" s="42"/>
      <c r="AN184" s="39"/>
      <c r="AO184" s="39"/>
      <c r="AP184" s="39"/>
      <c r="AQ184" s="39"/>
      <c r="AR184" s="39"/>
      <c r="AS184" s="42"/>
      <c r="AT184" s="39"/>
    </row>
    <row r="185" spans="32:46" ht="15">
      <c r="AF185" s="39"/>
      <c r="AG185" s="39"/>
      <c r="AH185" s="39"/>
      <c r="AI185" s="39"/>
      <c r="AJ185" s="39"/>
      <c r="AK185" s="39"/>
      <c r="AL185" s="39"/>
      <c r="AM185" s="42"/>
      <c r="AN185" s="39"/>
      <c r="AO185" s="39"/>
      <c r="AP185" s="39"/>
      <c r="AQ185" s="39"/>
      <c r="AR185" s="39"/>
      <c r="AS185" s="42"/>
      <c r="AT185" s="39"/>
    </row>
    <row r="186" spans="32:46" ht="15">
      <c r="AF186" s="39"/>
      <c r="AG186" s="39"/>
      <c r="AH186" s="39"/>
      <c r="AI186" s="39"/>
      <c r="AJ186" s="39"/>
      <c r="AK186" s="39"/>
      <c r="AL186" s="39"/>
      <c r="AM186" s="42"/>
      <c r="AN186" s="39"/>
      <c r="AO186" s="39"/>
      <c r="AP186" s="39"/>
      <c r="AQ186" s="39"/>
      <c r="AR186" s="39"/>
      <c r="AS186" s="42"/>
      <c r="AT186" s="39"/>
    </row>
    <row r="187" spans="32:46" ht="15">
      <c r="AF187" s="39"/>
      <c r="AG187" s="39"/>
      <c r="AH187" s="39"/>
      <c r="AI187" s="39"/>
      <c r="AJ187" s="39"/>
      <c r="AK187" s="39"/>
      <c r="AL187" s="39"/>
      <c r="AM187" s="42"/>
      <c r="AN187" s="39"/>
      <c r="AO187" s="39"/>
      <c r="AP187" s="39"/>
      <c r="AQ187" s="39"/>
      <c r="AR187" s="39"/>
      <c r="AS187" s="42"/>
      <c r="AT187" s="39"/>
    </row>
    <row r="188" spans="32:46" ht="15">
      <c r="AF188" s="39"/>
      <c r="AG188" s="39"/>
      <c r="AH188" s="39"/>
      <c r="AI188" s="39"/>
      <c r="AJ188" s="39"/>
      <c r="AK188" s="39"/>
      <c r="AL188" s="39"/>
      <c r="AM188" s="42"/>
      <c r="AN188" s="39"/>
      <c r="AO188" s="39"/>
      <c r="AP188" s="39"/>
      <c r="AQ188" s="39"/>
      <c r="AR188" s="39"/>
      <c r="AS188" s="42"/>
      <c r="AT188" s="39"/>
    </row>
    <row r="189" spans="32:46" ht="15">
      <c r="AF189" s="39"/>
      <c r="AG189" s="39"/>
      <c r="AH189" s="39"/>
      <c r="AI189" s="39"/>
      <c r="AJ189" s="39"/>
      <c r="AK189" s="39"/>
      <c r="AL189" s="39"/>
      <c r="AM189" s="42"/>
      <c r="AN189" s="39"/>
      <c r="AO189" s="39"/>
      <c r="AP189" s="39"/>
      <c r="AQ189" s="39"/>
      <c r="AR189" s="39"/>
      <c r="AS189" s="42"/>
      <c r="AT189" s="39"/>
    </row>
    <row r="190" spans="32:46" ht="15">
      <c r="AF190" s="39"/>
      <c r="AG190" s="39"/>
      <c r="AH190" s="39"/>
      <c r="AI190" s="39"/>
      <c r="AJ190" s="39"/>
      <c r="AK190" s="39"/>
      <c r="AL190" s="39"/>
      <c r="AM190" s="42"/>
      <c r="AN190" s="39"/>
      <c r="AO190" s="39"/>
      <c r="AP190" s="39"/>
      <c r="AQ190" s="39"/>
      <c r="AR190" s="39"/>
      <c r="AS190" s="42"/>
      <c r="AT190" s="39"/>
    </row>
    <row r="191" spans="32:46" ht="15">
      <c r="AF191" s="39"/>
      <c r="AG191" s="39"/>
      <c r="AH191" s="39"/>
      <c r="AI191" s="39"/>
      <c r="AJ191" s="39"/>
      <c r="AK191" s="39"/>
      <c r="AL191" s="39"/>
      <c r="AM191" s="42"/>
      <c r="AN191" s="39"/>
      <c r="AO191" s="39"/>
      <c r="AP191" s="39"/>
      <c r="AQ191" s="39"/>
      <c r="AR191" s="39"/>
      <c r="AS191" s="42"/>
      <c r="AT191" s="39"/>
    </row>
    <row r="192" spans="32:46" ht="15">
      <c r="AF192" s="39"/>
      <c r="AG192" s="39"/>
      <c r="AH192" s="39"/>
      <c r="AI192" s="39"/>
      <c r="AJ192" s="39"/>
      <c r="AK192" s="39"/>
      <c r="AL192" s="39"/>
      <c r="AM192" s="42"/>
      <c r="AN192" s="39"/>
      <c r="AO192" s="39"/>
      <c r="AP192" s="39"/>
      <c r="AQ192" s="39"/>
      <c r="AR192" s="39"/>
      <c r="AS192" s="42"/>
      <c r="AT192" s="39"/>
    </row>
    <row r="193" spans="32:46" ht="15">
      <c r="AF193" s="39"/>
      <c r="AG193" s="39"/>
      <c r="AH193" s="39"/>
      <c r="AI193" s="39"/>
      <c r="AJ193" s="39"/>
      <c r="AK193" s="39"/>
      <c r="AL193" s="39"/>
      <c r="AM193" s="42"/>
      <c r="AN193" s="39"/>
      <c r="AO193" s="39"/>
      <c r="AP193" s="39"/>
      <c r="AQ193" s="39"/>
      <c r="AR193" s="39"/>
      <c r="AS193" s="42"/>
      <c r="AT193" s="39"/>
    </row>
    <row r="194" spans="32:46" ht="15">
      <c r="AF194" s="39"/>
      <c r="AG194" s="39"/>
      <c r="AH194" s="39"/>
      <c r="AI194" s="39"/>
      <c r="AJ194" s="39"/>
      <c r="AK194" s="39"/>
      <c r="AL194" s="39"/>
      <c r="AM194" s="42"/>
      <c r="AN194" s="39"/>
      <c r="AO194" s="39"/>
      <c r="AP194" s="39"/>
      <c r="AQ194" s="39"/>
      <c r="AR194" s="39"/>
      <c r="AS194" s="42"/>
      <c r="AT194" s="39"/>
    </row>
    <row r="195" spans="32:46" ht="15">
      <c r="AF195" s="39"/>
      <c r="AG195" s="39"/>
      <c r="AH195" s="39"/>
      <c r="AI195" s="39"/>
      <c r="AJ195" s="39"/>
      <c r="AK195" s="39"/>
      <c r="AL195" s="39"/>
      <c r="AM195" s="42"/>
      <c r="AN195" s="39"/>
      <c r="AO195" s="39"/>
      <c r="AP195" s="39"/>
      <c r="AQ195" s="39"/>
      <c r="AR195" s="39"/>
      <c r="AS195" s="42"/>
      <c r="AT195" s="39"/>
    </row>
    <row r="196" spans="32:46" ht="15">
      <c r="AF196" s="39"/>
      <c r="AG196" s="39"/>
      <c r="AH196" s="39"/>
      <c r="AI196" s="39"/>
      <c r="AJ196" s="39"/>
      <c r="AK196" s="39"/>
      <c r="AL196" s="39"/>
      <c r="AM196" s="42"/>
      <c r="AN196" s="39"/>
      <c r="AO196" s="39"/>
      <c r="AP196" s="39"/>
      <c r="AQ196" s="39"/>
      <c r="AR196" s="39"/>
      <c r="AS196" s="42"/>
      <c r="AT196" s="39"/>
    </row>
    <row r="197" spans="32:46" ht="15">
      <c r="AF197" s="39"/>
      <c r="AG197" s="39"/>
      <c r="AH197" s="39"/>
      <c r="AI197" s="39"/>
      <c r="AJ197" s="39"/>
      <c r="AK197" s="39"/>
      <c r="AL197" s="39"/>
      <c r="AM197" s="42"/>
      <c r="AN197" s="39"/>
      <c r="AO197" s="39"/>
      <c r="AP197" s="39"/>
      <c r="AQ197" s="39"/>
      <c r="AR197" s="39"/>
      <c r="AS197" s="42"/>
      <c r="AT197" s="39"/>
    </row>
    <row r="198" spans="32:46" ht="15">
      <c r="AF198" s="39"/>
      <c r="AG198" s="39"/>
      <c r="AH198" s="39"/>
      <c r="AI198" s="39"/>
      <c r="AJ198" s="39"/>
      <c r="AK198" s="39"/>
      <c r="AL198" s="39"/>
      <c r="AM198" s="42"/>
      <c r="AN198" s="39"/>
      <c r="AO198" s="39"/>
      <c r="AP198" s="39"/>
      <c r="AQ198" s="39"/>
      <c r="AR198" s="39"/>
      <c r="AS198" s="42"/>
      <c r="AT198" s="39"/>
    </row>
    <row r="199" spans="32:46" ht="15">
      <c r="AF199" s="39"/>
      <c r="AG199" s="39"/>
      <c r="AH199" s="39"/>
      <c r="AI199" s="39"/>
      <c r="AJ199" s="39"/>
      <c r="AK199" s="39"/>
      <c r="AL199" s="39"/>
      <c r="AM199" s="42"/>
      <c r="AN199" s="39"/>
      <c r="AO199" s="39"/>
      <c r="AP199" s="39"/>
      <c r="AQ199" s="39"/>
      <c r="AR199" s="39"/>
      <c r="AS199" s="42"/>
      <c r="AT199" s="39"/>
    </row>
    <row r="200" spans="32:46" ht="15"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</row>
    <row r="201" spans="32:46" ht="15">
      <c r="AF201" s="39"/>
      <c r="AG201" s="39"/>
      <c r="AH201" s="39"/>
      <c r="AI201" s="39"/>
      <c r="AJ201" s="39"/>
      <c r="AK201" s="39"/>
      <c r="AL201" s="39"/>
      <c r="AM201" s="42"/>
      <c r="AN201" s="39"/>
      <c r="AO201" s="39"/>
      <c r="AP201" s="39"/>
      <c r="AQ201" s="39"/>
      <c r="AR201" s="39"/>
      <c r="AS201" s="42"/>
      <c r="AT201" s="39"/>
    </row>
    <row r="202" spans="32:46" ht="15">
      <c r="AF202" s="39"/>
      <c r="AG202" s="39"/>
      <c r="AH202" s="39"/>
      <c r="AI202" s="39"/>
      <c r="AJ202" s="39"/>
      <c r="AK202" s="39"/>
      <c r="AL202" s="39"/>
      <c r="AM202" s="42"/>
      <c r="AN202" s="39"/>
      <c r="AO202" s="39"/>
      <c r="AP202" s="39"/>
      <c r="AQ202" s="39"/>
      <c r="AR202" s="39"/>
      <c r="AS202" s="42"/>
      <c r="AT202" s="39"/>
    </row>
    <row r="203" spans="32:46" ht="15">
      <c r="AF203" s="39"/>
      <c r="AG203" s="39"/>
      <c r="AH203" s="39"/>
      <c r="AI203" s="39"/>
      <c r="AJ203" s="39"/>
      <c r="AK203" s="39"/>
      <c r="AL203" s="39"/>
      <c r="AM203" s="42"/>
      <c r="AN203" s="39"/>
      <c r="AO203" s="39"/>
      <c r="AP203" s="39"/>
      <c r="AQ203" s="39"/>
      <c r="AR203" s="39"/>
      <c r="AS203" s="42"/>
      <c r="AT203" s="39"/>
    </row>
    <row r="204" spans="32:46" ht="15">
      <c r="AF204" s="39"/>
      <c r="AG204" s="39"/>
      <c r="AH204" s="39"/>
      <c r="AI204" s="39"/>
      <c r="AJ204" s="39"/>
      <c r="AK204" s="39"/>
      <c r="AL204" s="39"/>
      <c r="AM204" s="42"/>
      <c r="AN204" s="39"/>
      <c r="AO204" s="39"/>
      <c r="AP204" s="39"/>
      <c r="AQ204" s="39"/>
      <c r="AR204" s="39"/>
      <c r="AS204" s="42"/>
      <c r="AT204" s="39"/>
    </row>
    <row r="205" spans="32:46" ht="15">
      <c r="AF205" s="39"/>
      <c r="AG205" s="39"/>
      <c r="AH205" s="39"/>
      <c r="AI205" s="39"/>
      <c r="AJ205" s="39"/>
      <c r="AK205" s="39"/>
      <c r="AL205" s="39"/>
      <c r="AM205" s="42"/>
      <c r="AN205" s="39"/>
      <c r="AO205" s="39"/>
      <c r="AP205" s="39"/>
      <c r="AQ205" s="39"/>
      <c r="AR205" s="39"/>
      <c r="AS205" s="42"/>
      <c r="AT205" s="39"/>
    </row>
    <row r="206" spans="32:46" ht="15">
      <c r="AF206" s="39"/>
      <c r="AG206" s="39"/>
      <c r="AH206" s="39"/>
      <c r="AI206" s="39"/>
      <c r="AJ206" s="39"/>
      <c r="AK206" s="39"/>
      <c r="AL206" s="39"/>
      <c r="AM206" s="42"/>
      <c r="AN206" s="39"/>
      <c r="AO206" s="39"/>
      <c r="AP206" s="39"/>
      <c r="AQ206" s="39"/>
      <c r="AR206" s="39"/>
      <c r="AS206" s="42"/>
      <c r="AT206" s="39"/>
    </row>
    <row r="207" spans="32:46" ht="15">
      <c r="AF207" s="39"/>
      <c r="AG207" s="39"/>
      <c r="AH207" s="39"/>
      <c r="AI207" s="39"/>
      <c r="AJ207" s="39"/>
      <c r="AK207" s="39"/>
      <c r="AL207" s="39"/>
      <c r="AM207" s="42"/>
      <c r="AN207" s="39"/>
      <c r="AO207" s="39"/>
      <c r="AP207" s="39"/>
      <c r="AQ207" s="39"/>
      <c r="AR207" s="39"/>
      <c r="AS207" s="42"/>
      <c r="AT207" s="39"/>
    </row>
    <row r="208" spans="32:46" ht="15">
      <c r="AF208" s="39"/>
      <c r="AG208" s="39"/>
      <c r="AH208" s="39"/>
      <c r="AI208" s="39"/>
      <c r="AJ208" s="39"/>
      <c r="AK208" s="39"/>
      <c r="AL208" s="39"/>
      <c r="AM208" s="42"/>
      <c r="AN208" s="39"/>
      <c r="AO208" s="39"/>
      <c r="AP208" s="39"/>
      <c r="AQ208" s="39"/>
      <c r="AR208" s="39"/>
      <c r="AS208" s="42"/>
      <c r="AT208" s="39"/>
    </row>
    <row r="209" spans="32:46" ht="15">
      <c r="AF209" s="39"/>
      <c r="AG209" s="39"/>
      <c r="AH209" s="39"/>
      <c r="AI209" s="39"/>
      <c r="AJ209" s="39"/>
      <c r="AK209" s="39"/>
      <c r="AL209" s="39"/>
      <c r="AM209" s="42"/>
      <c r="AN209" s="39"/>
      <c r="AO209" s="39"/>
      <c r="AP209" s="39"/>
      <c r="AQ209" s="39"/>
      <c r="AR209" s="39"/>
      <c r="AS209" s="42"/>
      <c r="AT209" s="39"/>
    </row>
    <row r="210" spans="32:46" ht="15">
      <c r="AF210" s="39"/>
      <c r="AG210" s="39"/>
      <c r="AH210" s="39"/>
      <c r="AI210" s="39"/>
      <c r="AJ210" s="39"/>
      <c r="AK210" s="39"/>
      <c r="AL210" s="39"/>
      <c r="AM210" s="42"/>
      <c r="AN210" s="39"/>
      <c r="AO210" s="39"/>
      <c r="AP210" s="39"/>
      <c r="AQ210" s="39"/>
      <c r="AR210" s="39"/>
      <c r="AS210" s="42"/>
      <c r="AT210" s="39"/>
    </row>
    <row r="211" spans="32:46" ht="15">
      <c r="AF211" s="39"/>
      <c r="AG211" s="39"/>
      <c r="AH211" s="39"/>
      <c r="AI211" s="39"/>
      <c r="AJ211" s="39"/>
      <c r="AK211" s="39"/>
      <c r="AL211" s="39"/>
      <c r="AM211" s="42"/>
      <c r="AN211" s="39"/>
      <c r="AO211" s="39"/>
      <c r="AP211" s="39"/>
      <c r="AQ211" s="39"/>
      <c r="AR211" s="39"/>
      <c r="AS211" s="42"/>
      <c r="AT211" s="39"/>
    </row>
    <row r="212" spans="32:46" ht="15">
      <c r="AF212" s="39"/>
      <c r="AG212" s="39"/>
      <c r="AH212" s="39"/>
      <c r="AI212" s="39"/>
      <c r="AJ212" s="39"/>
      <c r="AK212" s="39"/>
      <c r="AL212" s="39"/>
      <c r="AM212" s="42"/>
      <c r="AN212" s="39"/>
      <c r="AO212" s="39"/>
      <c r="AP212" s="39"/>
      <c r="AQ212" s="39"/>
      <c r="AR212" s="39"/>
      <c r="AS212" s="42"/>
      <c r="AT212" s="39"/>
    </row>
    <row r="213" spans="32:46" ht="15">
      <c r="AF213" s="39"/>
      <c r="AG213" s="39"/>
      <c r="AH213" s="39"/>
      <c r="AI213" s="39"/>
      <c r="AJ213" s="39"/>
      <c r="AK213" s="39"/>
      <c r="AL213" s="39"/>
      <c r="AM213" s="42"/>
      <c r="AN213" s="39"/>
      <c r="AO213" s="39"/>
      <c r="AP213" s="39"/>
      <c r="AQ213" s="39"/>
      <c r="AR213" s="39"/>
      <c r="AS213" s="42"/>
      <c r="AT213" s="39"/>
    </row>
    <row r="214" spans="32:46" ht="15">
      <c r="AF214" s="39"/>
      <c r="AG214" s="39"/>
      <c r="AH214" s="39"/>
      <c r="AI214" s="39"/>
      <c r="AJ214" s="39"/>
      <c r="AK214" s="39"/>
      <c r="AL214" s="39"/>
      <c r="AM214" s="42"/>
      <c r="AN214" s="39"/>
      <c r="AO214" s="39"/>
      <c r="AP214" s="39"/>
      <c r="AQ214" s="39"/>
      <c r="AR214" s="39"/>
      <c r="AS214" s="42"/>
      <c r="AT214" s="39"/>
    </row>
    <row r="215" spans="32:46" ht="15">
      <c r="AF215" s="39"/>
      <c r="AG215" s="39"/>
      <c r="AH215" s="39"/>
      <c r="AI215" s="39"/>
      <c r="AJ215" s="39"/>
      <c r="AK215" s="39"/>
      <c r="AL215" s="39"/>
      <c r="AM215" s="42"/>
      <c r="AN215" s="39"/>
      <c r="AO215" s="39"/>
      <c r="AP215" s="39"/>
      <c r="AQ215" s="39"/>
      <c r="AR215" s="39"/>
      <c r="AS215" s="42"/>
      <c r="AT215" s="39"/>
    </row>
    <row r="216" spans="32:46" ht="15">
      <c r="AF216" s="39"/>
      <c r="AG216" s="39"/>
      <c r="AH216" s="39"/>
      <c r="AI216" s="39"/>
      <c r="AJ216" s="39"/>
      <c r="AK216" s="39"/>
      <c r="AL216" s="39"/>
      <c r="AM216" s="42"/>
      <c r="AN216" s="39"/>
      <c r="AO216" s="39"/>
      <c r="AP216" s="39"/>
      <c r="AQ216" s="39"/>
      <c r="AR216" s="39"/>
      <c r="AS216" s="42"/>
      <c r="AT216" s="39"/>
    </row>
    <row r="217" spans="32:46" ht="15">
      <c r="AF217" s="39"/>
      <c r="AG217" s="39"/>
      <c r="AH217" s="39"/>
      <c r="AI217" s="39"/>
      <c r="AJ217" s="39"/>
      <c r="AK217" s="39"/>
      <c r="AL217" s="39"/>
      <c r="AM217" s="42"/>
      <c r="AN217" s="39"/>
      <c r="AO217" s="39"/>
      <c r="AP217" s="39"/>
      <c r="AQ217" s="39"/>
      <c r="AR217" s="39"/>
      <c r="AS217" s="42"/>
      <c r="AT217" s="39"/>
    </row>
    <row r="218" spans="32:46" ht="15">
      <c r="AF218" s="51"/>
      <c r="AG218" s="51"/>
      <c r="AH218" s="51"/>
      <c r="AI218" s="51"/>
      <c r="AJ218" s="51"/>
      <c r="AK218" s="51"/>
      <c r="AL218" s="51"/>
      <c r="AM218" s="53"/>
      <c r="AN218" s="51"/>
      <c r="AO218" s="51"/>
      <c r="AP218" s="51"/>
      <c r="AQ218" s="51"/>
      <c r="AR218" s="51"/>
      <c r="AS218" s="53"/>
      <c r="AT218" s="51"/>
    </row>
    <row r="219" spans="32:46" ht="15">
      <c r="AF219" s="39"/>
      <c r="AG219" s="39"/>
      <c r="AH219" s="39"/>
      <c r="AI219" s="39"/>
      <c r="AJ219" s="39"/>
      <c r="AK219" s="39"/>
      <c r="AL219" s="39"/>
      <c r="AM219" s="42"/>
      <c r="AN219" s="39"/>
      <c r="AO219" s="39"/>
      <c r="AP219" s="39"/>
      <c r="AQ219" s="39"/>
      <c r="AR219" s="39"/>
      <c r="AS219" s="42"/>
      <c r="AT219" s="39"/>
    </row>
    <row r="220" spans="32:46" ht="15">
      <c r="AF220" s="39"/>
      <c r="AG220" s="39"/>
      <c r="AH220" s="39"/>
      <c r="AI220" s="39"/>
      <c r="AJ220" s="39"/>
      <c r="AK220" s="39"/>
      <c r="AL220" s="39"/>
      <c r="AM220" s="42"/>
      <c r="AN220" s="39"/>
      <c r="AO220" s="39"/>
      <c r="AP220" s="39"/>
      <c r="AQ220" s="39"/>
      <c r="AR220" s="39"/>
      <c r="AS220" s="42"/>
      <c r="AT220" s="39"/>
    </row>
    <row r="221" spans="32:46" ht="15">
      <c r="AF221" s="39"/>
      <c r="AG221" s="39"/>
      <c r="AH221" s="39"/>
      <c r="AI221" s="39"/>
      <c r="AJ221" s="39"/>
      <c r="AK221" s="39"/>
      <c r="AL221" s="39"/>
      <c r="AM221" s="42"/>
      <c r="AN221" s="39"/>
      <c r="AO221" s="39"/>
      <c r="AP221" s="39"/>
      <c r="AQ221" s="39"/>
      <c r="AR221" s="39"/>
      <c r="AS221" s="42"/>
      <c r="AT221" s="39"/>
    </row>
    <row r="222" spans="32:46" ht="15">
      <c r="AF222" s="39"/>
      <c r="AG222" s="39"/>
      <c r="AH222" s="39"/>
      <c r="AI222" s="39"/>
      <c r="AJ222" s="39"/>
      <c r="AK222" s="39"/>
      <c r="AL222" s="39"/>
      <c r="AM222" s="42"/>
      <c r="AN222" s="39"/>
      <c r="AO222" s="39"/>
      <c r="AP222" s="39"/>
      <c r="AQ222" s="39"/>
      <c r="AR222" s="39"/>
      <c r="AS222" s="42"/>
      <c r="AT222" s="39"/>
    </row>
    <row r="223" spans="32:46" ht="15">
      <c r="AF223" s="39"/>
      <c r="AG223" s="39"/>
      <c r="AH223" s="39"/>
      <c r="AI223" s="39"/>
      <c r="AJ223" s="39"/>
      <c r="AK223" s="39"/>
      <c r="AL223" s="39"/>
      <c r="AM223" s="42"/>
      <c r="AN223" s="39"/>
      <c r="AO223" s="39"/>
      <c r="AP223" s="39"/>
      <c r="AQ223" s="39"/>
      <c r="AR223" s="39"/>
      <c r="AS223" s="42"/>
      <c r="AT223" s="39"/>
    </row>
    <row r="224" spans="32:46" ht="15">
      <c r="AF224" s="39"/>
      <c r="AG224" s="39"/>
      <c r="AH224" s="39"/>
      <c r="AI224" s="39"/>
      <c r="AJ224" s="39"/>
      <c r="AK224" s="39"/>
      <c r="AL224" s="39"/>
      <c r="AM224" s="42"/>
      <c r="AN224" s="39"/>
      <c r="AO224" s="39"/>
      <c r="AP224" s="39"/>
      <c r="AQ224" s="39"/>
      <c r="AR224" s="39"/>
      <c r="AS224" s="42"/>
      <c r="AT224" s="39"/>
    </row>
    <row r="225" spans="32:46" ht="15">
      <c r="AF225" s="39"/>
      <c r="AG225" s="39"/>
      <c r="AH225" s="39"/>
      <c r="AI225" s="39"/>
      <c r="AJ225" s="39"/>
      <c r="AK225" s="39"/>
      <c r="AL225" s="39"/>
      <c r="AM225" s="42"/>
      <c r="AN225" s="39"/>
      <c r="AO225" s="39"/>
      <c r="AP225" s="39"/>
      <c r="AQ225" s="39"/>
      <c r="AR225" s="39"/>
      <c r="AS225" s="42"/>
      <c r="AT225" s="39"/>
    </row>
    <row r="226" spans="32:46" ht="15">
      <c r="AF226" s="39"/>
      <c r="AG226" s="39"/>
      <c r="AH226" s="39"/>
      <c r="AI226" s="39"/>
      <c r="AJ226" s="39"/>
      <c r="AK226" s="39"/>
      <c r="AL226" s="39"/>
      <c r="AM226" s="42"/>
      <c r="AN226" s="39"/>
      <c r="AO226" s="39"/>
      <c r="AP226" s="39"/>
      <c r="AQ226" s="39"/>
      <c r="AR226" s="39"/>
      <c r="AS226" s="42"/>
      <c r="AT226" s="39"/>
    </row>
    <row r="227" spans="32:46" ht="15">
      <c r="AF227" s="39"/>
      <c r="AG227" s="39"/>
      <c r="AH227" s="39"/>
      <c r="AI227" s="39"/>
      <c r="AJ227" s="39"/>
      <c r="AK227" s="39"/>
      <c r="AL227" s="39"/>
      <c r="AM227" s="42"/>
      <c r="AN227" s="39"/>
      <c r="AO227" s="39"/>
      <c r="AP227" s="39"/>
      <c r="AQ227" s="39"/>
      <c r="AR227" s="39"/>
      <c r="AS227" s="42"/>
      <c r="AT227" s="39"/>
    </row>
    <row r="228" spans="32:46" ht="15">
      <c r="AF228" s="39"/>
      <c r="AG228" s="39"/>
      <c r="AH228" s="39"/>
      <c r="AI228" s="39"/>
      <c r="AJ228" s="39"/>
      <c r="AK228" s="39"/>
      <c r="AL228" s="39"/>
      <c r="AM228" s="42"/>
      <c r="AN228" s="39"/>
      <c r="AO228" s="39"/>
      <c r="AP228" s="39"/>
      <c r="AQ228" s="39"/>
      <c r="AR228" s="39"/>
      <c r="AS228" s="42"/>
      <c r="AT228" s="39"/>
    </row>
    <row r="229" spans="32:46" ht="15">
      <c r="AF229" s="39"/>
      <c r="AG229" s="39"/>
      <c r="AH229" s="39"/>
      <c r="AI229" s="39"/>
      <c r="AJ229" s="39"/>
      <c r="AK229" s="39"/>
      <c r="AL229" s="39"/>
      <c r="AM229" s="42"/>
      <c r="AN229" s="39"/>
      <c r="AO229" s="39"/>
      <c r="AP229" s="39"/>
      <c r="AQ229" s="39"/>
      <c r="AR229" s="39"/>
      <c r="AS229" s="42"/>
      <c r="AT229" s="39"/>
    </row>
    <row r="230" spans="32:46" ht="15">
      <c r="AF230" s="39"/>
      <c r="AG230" s="39"/>
      <c r="AH230" s="39"/>
      <c r="AI230" s="39"/>
      <c r="AJ230" s="39"/>
      <c r="AK230" s="39"/>
      <c r="AL230" s="39"/>
      <c r="AM230" s="42"/>
      <c r="AN230" s="39"/>
      <c r="AO230" s="39"/>
      <c r="AP230" s="39"/>
      <c r="AQ230" s="39"/>
      <c r="AR230" s="39"/>
      <c r="AS230" s="42"/>
      <c r="AT230" s="39"/>
    </row>
    <row r="231" spans="32:46" ht="15">
      <c r="AF231" s="39"/>
      <c r="AG231" s="39"/>
      <c r="AH231" s="39"/>
      <c r="AI231" s="39"/>
      <c r="AJ231" s="39"/>
      <c r="AK231" s="39"/>
      <c r="AL231" s="39"/>
      <c r="AM231" s="42"/>
      <c r="AN231" s="39"/>
      <c r="AO231" s="39"/>
      <c r="AP231" s="39"/>
      <c r="AQ231" s="39"/>
      <c r="AR231" s="39"/>
      <c r="AS231" s="42"/>
      <c r="AT231" s="39"/>
    </row>
    <row r="232" spans="32:46" ht="15">
      <c r="AF232" s="39"/>
      <c r="AG232" s="39"/>
      <c r="AH232" s="39"/>
      <c r="AI232" s="39"/>
      <c r="AJ232" s="39"/>
      <c r="AK232" s="39"/>
      <c r="AL232" s="39"/>
      <c r="AM232" s="42"/>
      <c r="AN232" s="39"/>
      <c r="AO232" s="39"/>
      <c r="AP232" s="39"/>
      <c r="AQ232" s="39"/>
      <c r="AR232" s="39"/>
      <c r="AS232" s="42"/>
      <c r="AT232" s="39"/>
    </row>
    <row r="233" spans="32:46" ht="15">
      <c r="AF233" s="39"/>
      <c r="AG233" s="39"/>
      <c r="AH233" s="39"/>
      <c r="AI233" s="39"/>
      <c r="AJ233" s="39"/>
      <c r="AK233" s="39"/>
      <c r="AL233" s="39"/>
      <c r="AM233" s="42"/>
      <c r="AN233" s="39"/>
      <c r="AO233" s="39"/>
      <c r="AP233" s="39"/>
      <c r="AQ233" s="39"/>
      <c r="AR233" s="39"/>
      <c r="AS233" s="42"/>
      <c r="AT233" s="39"/>
    </row>
    <row r="234" spans="32:46" ht="15">
      <c r="AF234" s="51"/>
      <c r="AG234" s="51"/>
      <c r="AH234" s="51"/>
      <c r="AI234" s="51"/>
      <c r="AJ234" s="51"/>
      <c r="AK234" s="51"/>
      <c r="AL234" s="51"/>
      <c r="AM234" s="53"/>
      <c r="AN234" s="51"/>
      <c r="AO234" s="51"/>
      <c r="AP234" s="51"/>
      <c r="AQ234" s="51"/>
      <c r="AR234" s="51"/>
      <c r="AS234" s="53"/>
      <c r="AT234" s="51"/>
    </row>
    <row r="235" spans="32:46" ht="15">
      <c r="AF235" s="39"/>
      <c r="AG235" s="39"/>
      <c r="AH235" s="39"/>
      <c r="AI235" s="39"/>
      <c r="AJ235" s="39"/>
      <c r="AK235" s="39"/>
      <c r="AL235" s="39"/>
      <c r="AM235" s="42"/>
      <c r="AN235" s="39"/>
      <c r="AO235" s="39"/>
      <c r="AP235" s="39"/>
      <c r="AQ235" s="39"/>
      <c r="AR235" s="39"/>
      <c r="AS235" s="42"/>
      <c r="AT235" s="39"/>
    </row>
    <row r="236" spans="32:46" ht="15">
      <c r="AF236" s="39"/>
      <c r="AG236" s="39"/>
      <c r="AH236" s="39"/>
      <c r="AI236" s="39"/>
      <c r="AJ236" s="39"/>
      <c r="AK236" s="39"/>
      <c r="AL236" s="39"/>
      <c r="AM236" s="42"/>
      <c r="AN236" s="39"/>
      <c r="AO236" s="39"/>
      <c r="AP236" s="39"/>
      <c r="AQ236" s="39"/>
      <c r="AR236" s="39"/>
      <c r="AS236" s="42"/>
      <c r="AT236" s="39"/>
    </row>
    <row r="237" spans="32:46" ht="15">
      <c r="AF237" s="39"/>
      <c r="AG237" s="39"/>
      <c r="AH237" s="39"/>
      <c r="AI237" s="39"/>
      <c r="AJ237" s="39"/>
      <c r="AK237" s="39"/>
      <c r="AL237" s="39"/>
      <c r="AM237" s="42"/>
      <c r="AN237" s="39"/>
      <c r="AO237" s="39"/>
      <c r="AP237" s="39"/>
      <c r="AQ237" s="39"/>
      <c r="AR237" s="39"/>
      <c r="AS237" s="42"/>
      <c r="AT237" s="39"/>
    </row>
    <row r="238" spans="32:46" ht="15">
      <c r="AF238" s="39"/>
      <c r="AG238" s="39"/>
      <c r="AH238" s="39"/>
      <c r="AI238" s="39"/>
      <c r="AJ238" s="39"/>
      <c r="AK238" s="39"/>
      <c r="AL238" s="39"/>
      <c r="AM238" s="42"/>
      <c r="AN238" s="39"/>
      <c r="AO238" s="39"/>
      <c r="AP238" s="39"/>
      <c r="AQ238" s="39"/>
      <c r="AR238" s="39"/>
      <c r="AS238" s="42"/>
      <c r="AT238" s="39"/>
    </row>
    <row r="239" spans="32:46" ht="15">
      <c r="AF239" s="39"/>
      <c r="AG239" s="39"/>
      <c r="AH239" s="39"/>
      <c r="AI239" s="39"/>
      <c r="AJ239" s="39"/>
      <c r="AK239" s="39"/>
      <c r="AL239" s="39"/>
      <c r="AM239" s="42"/>
      <c r="AN239" s="39"/>
      <c r="AO239" s="39"/>
      <c r="AP239" s="39"/>
      <c r="AQ239" s="39"/>
      <c r="AR239" s="39"/>
      <c r="AS239" s="42"/>
      <c r="AT239" s="39"/>
    </row>
    <row r="240" spans="32:46" ht="15">
      <c r="AF240" s="39"/>
      <c r="AG240" s="39"/>
      <c r="AH240" s="39"/>
      <c r="AI240" s="39"/>
      <c r="AJ240" s="39"/>
      <c r="AK240" s="39"/>
      <c r="AL240" s="39"/>
      <c r="AM240" s="42"/>
      <c r="AN240" s="39"/>
      <c r="AO240" s="39"/>
      <c r="AP240" s="39"/>
      <c r="AQ240" s="39"/>
      <c r="AR240" s="39"/>
      <c r="AS240" s="42"/>
      <c r="AT240" s="39"/>
    </row>
    <row r="241" spans="32:46" ht="15">
      <c r="AF241" s="39"/>
      <c r="AG241" s="39"/>
      <c r="AH241" s="39"/>
      <c r="AI241" s="39"/>
      <c r="AJ241" s="39"/>
      <c r="AK241" s="39"/>
      <c r="AL241" s="39"/>
      <c r="AM241" s="42"/>
      <c r="AN241" s="39"/>
      <c r="AO241" s="39"/>
      <c r="AP241" s="39"/>
      <c r="AQ241" s="39"/>
      <c r="AR241" s="39"/>
      <c r="AS241" s="42"/>
      <c r="AT241" s="39"/>
    </row>
    <row r="242" spans="32:46" ht="15">
      <c r="AF242" s="39"/>
      <c r="AG242" s="39"/>
      <c r="AH242" s="39"/>
      <c r="AI242" s="39"/>
      <c r="AJ242" s="39"/>
      <c r="AK242" s="39"/>
      <c r="AL242" s="39"/>
      <c r="AM242" s="42"/>
      <c r="AN242" s="39"/>
      <c r="AO242" s="39"/>
      <c r="AP242" s="39"/>
      <c r="AQ242" s="39"/>
      <c r="AR242" s="39"/>
      <c r="AS242" s="42"/>
      <c r="AT242" s="39"/>
    </row>
    <row r="243" spans="32:46" ht="15">
      <c r="AF243" s="39"/>
      <c r="AG243" s="39"/>
      <c r="AH243" s="39"/>
      <c r="AI243" s="39"/>
      <c r="AJ243" s="39"/>
      <c r="AK243" s="39"/>
      <c r="AL243" s="39"/>
      <c r="AM243" s="42"/>
      <c r="AN243" s="39"/>
      <c r="AO243" s="39"/>
      <c r="AP243" s="39"/>
      <c r="AQ243" s="39"/>
      <c r="AR243" s="39"/>
      <c r="AS243" s="42"/>
      <c r="AT243" s="39"/>
    </row>
    <row r="244" spans="32:46" ht="15">
      <c r="AF244" s="39"/>
      <c r="AG244" s="39"/>
      <c r="AH244" s="39"/>
      <c r="AI244" s="39"/>
      <c r="AJ244" s="39"/>
      <c r="AK244" s="39"/>
      <c r="AL244" s="39"/>
      <c r="AM244" s="42"/>
      <c r="AN244" s="39"/>
      <c r="AO244" s="39"/>
      <c r="AP244" s="39"/>
      <c r="AQ244" s="39"/>
      <c r="AR244" s="39"/>
      <c r="AS244" s="42"/>
      <c r="AT244" s="39"/>
    </row>
    <row r="245" spans="32:46" ht="15">
      <c r="AF245" s="39"/>
      <c r="AG245" s="39"/>
      <c r="AH245" s="39"/>
      <c r="AI245" s="39"/>
      <c r="AJ245" s="39"/>
      <c r="AK245" s="39"/>
      <c r="AL245" s="39"/>
      <c r="AM245" s="42"/>
      <c r="AN245" s="39"/>
      <c r="AO245" s="39"/>
      <c r="AP245" s="39"/>
      <c r="AQ245" s="39"/>
      <c r="AR245" s="39"/>
      <c r="AS245" s="42"/>
      <c r="AT245" s="39"/>
    </row>
    <row r="246" spans="32:46" ht="15">
      <c r="AF246" s="39"/>
      <c r="AG246" s="39"/>
      <c r="AH246" s="39"/>
      <c r="AI246" s="39"/>
      <c r="AJ246" s="39"/>
      <c r="AK246" s="39"/>
      <c r="AL246" s="39"/>
      <c r="AM246" s="42"/>
      <c r="AN246" s="39"/>
      <c r="AO246" s="39"/>
      <c r="AP246" s="39"/>
      <c r="AQ246" s="39"/>
      <c r="AR246" s="39"/>
      <c r="AS246" s="42"/>
      <c r="AT246" s="39"/>
    </row>
    <row r="247" spans="32:46" ht="15">
      <c r="AF247" s="39"/>
      <c r="AG247" s="39"/>
      <c r="AH247" s="39"/>
      <c r="AI247" s="39"/>
      <c r="AJ247" s="39"/>
      <c r="AK247" s="39"/>
      <c r="AL247" s="39"/>
      <c r="AM247" s="42"/>
      <c r="AN247" s="39"/>
      <c r="AO247" s="39"/>
      <c r="AP247" s="39"/>
      <c r="AQ247" s="39"/>
      <c r="AR247" s="39"/>
      <c r="AS247" s="42"/>
      <c r="AT247" s="39"/>
    </row>
    <row r="248" spans="32:46" ht="15">
      <c r="AF248" s="39"/>
      <c r="AG248" s="39"/>
      <c r="AH248" s="39"/>
      <c r="AI248" s="39"/>
      <c r="AJ248" s="39"/>
      <c r="AK248" s="39"/>
      <c r="AL248" s="39"/>
      <c r="AM248" s="42"/>
      <c r="AN248" s="39"/>
      <c r="AO248" s="39"/>
      <c r="AP248" s="39"/>
      <c r="AQ248" s="39"/>
      <c r="AR248" s="39"/>
      <c r="AS248" s="42"/>
      <c r="AT248" s="39"/>
    </row>
    <row r="249" spans="32:46" ht="15">
      <c r="AF249" s="39"/>
      <c r="AG249" s="39"/>
      <c r="AH249" s="39"/>
      <c r="AI249" s="39"/>
      <c r="AJ249" s="39"/>
      <c r="AK249" s="39"/>
      <c r="AL249" s="39"/>
      <c r="AM249" s="42"/>
      <c r="AN249" s="39"/>
      <c r="AO249" s="39"/>
      <c r="AP249" s="39"/>
      <c r="AQ249" s="39"/>
      <c r="AR249" s="39"/>
      <c r="AS249" s="42"/>
      <c r="AT249" s="39"/>
    </row>
    <row r="250" spans="32:46" ht="15">
      <c r="AF250" s="39"/>
      <c r="AG250" s="39"/>
      <c r="AH250" s="39"/>
      <c r="AI250" s="39"/>
      <c r="AJ250" s="39"/>
      <c r="AK250" s="39"/>
      <c r="AL250" s="39"/>
      <c r="AM250" s="42"/>
      <c r="AN250" s="39"/>
      <c r="AO250" s="39"/>
      <c r="AP250" s="39"/>
      <c r="AQ250" s="39"/>
      <c r="AR250" s="39"/>
      <c r="AS250" s="42"/>
      <c r="AT250" s="39"/>
    </row>
    <row r="251" spans="32:46" ht="15"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</row>
    <row r="252" spans="32:46" ht="15">
      <c r="AF252" s="39"/>
      <c r="AG252" s="39"/>
      <c r="AH252" s="39"/>
      <c r="AI252" s="39"/>
      <c r="AJ252" s="39"/>
      <c r="AK252" s="39"/>
      <c r="AL252" s="39"/>
      <c r="AM252" s="42"/>
      <c r="AN252" s="39"/>
      <c r="AO252" s="39"/>
      <c r="AP252" s="39"/>
      <c r="AQ252" s="39"/>
      <c r="AR252" s="39"/>
      <c r="AS252" s="42"/>
      <c r="AT252" s="39"/>
    </row>
    <row r="253" spans="32:46" ht="15">
      <c r="AF253" s="39"/>
      <c r="AG253" s="39"/>
      <c r="AH253" s="39"/>
      <c r="AI253" s="39"/>
      <c r="AJ253" s="39"/>
      <c r="AK253" s="39"/>
      <c r="AL253" s="39"/>
      <c r="AM253" s="42"/>
      <c r="AN253" s="39"/>
      <c r="AO253" s="39"/>
      <c r="AP253" s="39"/>
      <c r="AQ253" s="39"/>
      <c r="AR253" s="39"/>
      <c r="AS253" s="42"/>
      <c r="AT253" s="39"/>
    </row>
    <row r="254" spans="32:46" ht="15">
      <c r="AF254" s="39"/>
      <c r="AG254" s="39"/>
      <c r="AH254" s="39"/>
      <c r="AI254" s="39"/>
      <c r="AJ254" s="39"/>
      <c r="AK254" s="39"/>
      <c r="AL254" s="39"/>
      <c r="AM254" s="42"/>
      <c r="AN254" s="39"/>
      <c r="AO254" s="39"/>
      <c r="AP254" s="39"/>
      <c r="AQ254" s="39"/>
      <c r="AR254" s="39"/>
      <c r="AS254" s="42"/>
      <c r="AT254" s="39"/>
    </row>
    <row r="255" spans="32:46" ht="15">
      <c r="AF255" s="39"/>
      <c r="AG255" s="39"/>
      <c r="AH255" s="39"/>
      <c r="AI255" s="39"/>
      <c r="AJ255" s="39"/>
      <c r="AK255" s="39"/>
      <c r="AL255" s="39"/>
      <c r="AM255" s="42"/>
      <c r="AN255" s="39"/>
      <c r="AO255" s="39"/>
      <c r="AP255" s="39"/>
      <c r="AQ255" s="39"/>
      <c r="AR255" s="39"/>
      <c r="AS255" s="42"/>
      <c r="AT255" s="39"/>
    </row>
    <row r="256" spans="32:46" ht="15">
      <c r="AF256" s="39"/>
      <c r="AG256" s="39"/>
      <c r="AH256" s="39"/>
      <c r="AI256" s="39"/>
      <c r="AJ256" s="39"/>
      <c r="AK256" s="39"/>
      <c r="AL256" s="39"/>
      <c r="AM256" s="42"/>
      <c r="AN256" s="39"/>
      <c r="AO256" s="39"/>
      <c r="AP256" s="39"/>
      <c r="AQ256" s="39"/>
      <c r="AR256" s="39"/>
      <c r="AS256" s="42"/>
      <c r="AT256" s="39"/>
    </row>
    <row r="257" spans="32:46" ht="15">
      <c r="AF257" s="39"/>
      <c r="AG257" s="39"/>
      <c r="AH257" s="39"/>
      <c r="AI257" s="39"/>
      <c r="AJ257" s="39"/>
      <c r="AK257" s="39"/>
      <c r="AL257" s="39"/>
      <c r="AM257" s="42"/>
      <c r="AN257" s="39"/>
      <c r="AO257" s="39"/>
      <c r="AP257" s="39"/>
      <c r="AQ257" s="39"/>
      <c r="AR257" s="39"/>
      <c r="AS257" s="42"/>
      <c r="AT257" s="39"/>
    </row>
    <row r="258" spans="32:46" ht="15">
      <c r="AF258" s="39"/>
      <c r="AG258" s="39"/>
      <c r="AH258" s="39"/>
      <c r="AI258" s="39"/>
      <c r="AJ258" s="39"/>
      <c r="AK258" s="39"/>
      <c r="AL258" s="39"/>
      <c r="AM258" s="42"/>
      <c r="AN258" s="39"/>
      <c r="AO258" s="39"/>
      <c r="AP258" s="39"/>
      <c r="AQ258" s="39"/>
      <c r="AR258" s="39"/>
      <c r="AS258" s="42"/>
      <c r="AT258" s="39"/>
    </row>
    <row r="259" spans="32:46" ht="15">
      <c r="AF259" s="39"/>
      <c r="AG259" s="39"/>
      <c r="AH259" s="39"/>
      <c r="AI259" s="39"/>
      <c r="AJ259" s="39"/>
      <c r="AK259" s="39"/>
      <c r="AL259" s="39"/>
      <c r="AM259" s="42"/>
      <c r="AN259" s="39"/>
      <c r="AO259" s="39"/>
      <c r="AP259" s="39"/>
      <c r="AQ259" s="39"/>
      <c r="AR259" s="39"/>
      <c r="AS259" s="42"/>
      <c r="AT259" s="39"/>
    </row>
    <row r="260" spans="32:46" ht="15">
      <c r="AF260" s="39"/>
      <c r="AG260" s="39"/>
      <c r="AH260" s="39"/>
      <c r="AI260" s="39"/>
      <c r="AJ260" s="39"/>
      <c r="AK260" s="39"/>
      <c r="AL260" s="39"/>
      <c r="AM260" s="42"/>
      <c r="AN260" s="39"/>
      <c r="AO260" s="39"/>
      <c r="AP260" s="39"/>
      <c r="AQ260" s="39"/>
      <c r="AR260" s="39"/>
      <c r="AS260" s="42"/>
      <c r="AT260" s="39"/>
    </row>
    <row r="261" spans="32:46" ht="15">
      <c r="AF261" s="39"/>
      <c r="AG261" s="39"/>
      <c r="AH261" s="39"/>
      <c r="AI261" s="39"/>
      <c r="AJ261" s="39"/>
      <c r="AK261" s="39"/>
      <c r="AL261" s="39"/>
      <c r="AM261" s="42"/>
      <c r="AN261" s="39"/>
      <c r="AO261" s="39"/>
      <c r="AP261" s="39"/>
      <c r="AQ261" s="39"/>
      <c r="AR261" s="39"/>
      <c r="AS261" s="42"/>
      <c r="AT261" s="39"/>
    </row>
    <row r="262" spans="32:46" ht="15">
      <c r="AF262" s="51"/>
      <c r="AG262" s="51"/>
      <c r="AH262" s="51"/>
      <c r="AI262" s="51"/>
      <c r="AJ262" s="51"/>
      <c r="AK262" s="51"/>
      <c r="AL262" s="51"/>
      <c r="AM262" s="53"/>
      <c r="AN262" s="51"/>
      <c r="AO262" s="51"/>
      <c r="AP262" s="51"/>
      <c r="AQ262" s="51"/>
      <c r="AR262" s="51"/>
      <c r="AS262" s="53"/>
      <c r="AT262" s="51"/>
    </row>
    <row r="263" spans="32:46" ht="15">
      <c r="AF263" s="39"/>
      <c r="AG263" s="39"/>
      <c r="AH263" s="39"/>
      <c r="AI263" s="39"/>
      <c r="AJ263" s="39"/>
      <c r="AK263" s="39"/>
      <c r="AL263" s="39"/>
      <c r="AM263" s="42"/>
      <c r="AN263" s="39"/>
      <c r="AO263" s="39"/>
      <c r="AP263" s="39"/>
      <c r="AQ263" s="39"/>
      <c r="AR263" s="39"/>
      <c r="AS263" s="42"/>
      <c r="AT263" s="39"/>
    </row>
    <row r="264" spans="32:46" ht="15">
      <c r="AF264" s="39"/>
      <c r="AG264" s="39"/>
      <c r="AH264" s="39"/>
      <c r="AI264" s="39"/>
      <c r="AJ264" s="39"/>
      <c r="AK264" s="39"/>
      <c r="AL264" s="39"/>
      <c r="AM264" s="42"/>
      <c r="AN264" s="39"/>
      <c r="AO264" s="39"/>
      <c r="AP264" s="39"/>
      <c r="AQ264" s="39"/>
      <c r="AR264" s="39"/>
      <c r="AS264" s="42"/>
      <c r="AT264" s="39"/>
    </row>
    <row r="265" spans="32:46" ht="15">
      <c r="AF265" s="39"/>
      <c r="AG265" s="39"/>
      <c r="AH265" s="39"/>
      <c r="AI265" s="39"/>
      <c r="AJ265" s="39"/>
      <c r="AK265" s="39"/>
      <c r="AL265" s="39"/>
      <c r="AM265" s="42"/>
      <c r="AN265" s="39"/>
      <c r="AO265" s="39"/>
      <c r="AP265" s="39"/>
      <c r="AQ265" s="39"/>
      <c r="AR265" s="39"/>
      <c r="AS265" s="42"/>
      <c r="AT265" s="39"/>
    </row>
    <row r="266" spans="32:46" ht="15">
      <c r="AF266" s="39"/>
      <c r="AG266" s="39"/>
      <c r="AH266" s="39"/>
      <c r="AI266" s="39"/>
      <c r="AJ266" s="39"/>
      <c r="AK266" s="39"/>
      <c r="AL266" s="39"/>
      <c r="AM266" s="42"/>
      <c r="AN266" s="39"/>
      <c r="AO266" s="39"/>
      <c r="AP266" s="39"/>
      <c r="AQ266" s="39"/>
      <c r="AR266" s="39"/>
      <c r="AS266" s="42"/>
      <c r="AT266" s="39"/>
    </row>
    <row r="267" spans="32:46" ht="15">
      <c r="AF267" s="51"/>
      <c r="AG267" s="51"/>
      <c r="AH267" s="51"/>
      <c r="AI267" s="51"/>
      <c r="AJ267" s="51"/>
      <c r="AK267" s="51"/>
      <c r="AL267" s="51"/>
      <c r="AM267" s="53"/>
      <c r="AN267" s="51"/>
      <c r="AO267" s="51"/>
      <c r="AP267" s="51"/>
      <c r="AQ267" s="51"/>
      <c r="AR267" s="51"/>
      <c r="AS267" s="53"/>
      <c r="AT267" s="51"/>
    </row>
    <row r="268" spans="32:46" ht="15">
      <c r="AF268" s="39"/>
      <c r="AG268" s="39"/>
      <c r="AH268" s="39"/>
      <c r="AI268" s="39"/>
      <c r="AJ268" s="39"/>
      <c r="AK268" s="39"/>
      <c r="AL268" s="39"/>
      <c r="AM268" s="42"/>
      <c r="AN268" s="39"/>
      <c r="AO268" s="39"/>
      <c r="AP268" s="39"/>
      <c r="AQ268" s="39"/>
      <c r="AR268" s="39"/>
      <c r="AS268" s="42"/>
      <c r="AT268" s="39"/>
    </row>
    <row r="269" spans="32:46" ht="15">
      <c r="AF269" s="51"/>
      <c r="AG269" s="51"/>
      <c r="AH269" s="51"/>
      <c r="AI269" s="51"/>
      <c r="AJ269" s="51"/>
      <c r="AK269" s="51"/>
      <c r="AL269" s="51"/>
      <c r="AM269" s="53"/>
      <c r="AN269" s="51"/>
      <c r="AO269" s="51"/>
      <c r="AP269" s="51"/>
      <c r="AQ269" s="51"/>
      <c r="AR269" s="51"/>
      <c r="AS269" s="53"/>
      <c r="AT269" s="51"/>
    </row>
    <row r="270" spans="32:46" ht="15">
      <c r="AF270" s="51"/>
      <c r="AG270" s="51"/>
      <c r="AH270" s="51"/>
      <c r="AI270" s="51"/>
      <c r="AJ270" s="51"/>
      <c r="AK270" s="51"/>
      <c r="AL270" s="51"/>
      <c r="AM270" s="53"/>
      <c r="AN270" s="51"/>
      <c r="AO270" s="51"/>
      <c r="AP270" s="51"/>
      <c r="AQ270" s="51"/>
      <c r="AR270" s="51"/>
      <c r="AS270" s="53"/>
      <c r="AT270" s="51"/>
    </row>
    <row r="271" spans="32:46" ht="15">
      <c r="AF271" s="39"/>
      <c r="AG271" s="39"/>
      <c r="AH271" s="39"/>
      <c r="AI271" s="39"/>
      <c r="AJ271" s="39"/>
      <c r="AK271" s="39"/>
      <c r="AL271" s="39"/>
      <c r="AM271" s="42"/>
      <c r="AN271" s="39"/>
      <c r="AO271" s="39"/>
      <c r="AP271" s="39"/>
      <c r="AQ271" s="39"/>
      <c r="AR271" s="39"/>
      <c r="AS271" s="42"/>
      <c r="AT271" s="39"/>
    </row>
    <row r="272" spans="32:46" ht="15">
      <c r="AF272" s="39"/>
      <c r="AG272" s="39"/>
      <c r="AH272" s="39"/>
      <c r="AI272" s="39"/>
      <c r="AJ272" s="39"/>
      <c r="AK272" s="39"/>
      <c r="AL272" s="39"/>
      <c r="AM272" s="42"/>
      <c r="AN272" s="39"/>
      <c r="AO272" s="39"/>
      <c r="AP272" s="39"/>
      <c r="AQ272" s="39"/>
      <c r="AR272" s="39"/>
      <c r="AS272" s="42"/>
      <c r="AT272" s="39"/>
    </row>
    <row r="273" spans="32:46" ht="15">
      <c r="AF273" s="39"/>
      <c r="AG273" s="39"/>
      <c r="AH273" s="39"/>
      <c r="AI273" s="39"/>
      <c r="AJ273" s="39"/>
      <c r="AK273" s="39"/>
      <c r="AL273" s="39"/>
      <c r="AM273" s="42"/>
      <c r="AN273" s="39"/>
      <c r="AO273" s="39"/>
      <c r="AP273" s="39"/>
      <c r="AQ273" s="39"/>
      <c r="AR273" s="39"/>
      <c r="AS273" s="42"/>
      <c r="AT273" s="39"/>
    </row>
    <row r="274" spans="32:46" ht="15">
      <c r="AF274" s="39"/>
      <c r="AG274" s="39"/>
      <c r="AH274" s="39"/>
      <c r="AI274" s="39"/>
      <c r="AJ274" s="39"/>
      <c r="AK274" s="39"/>
      <c r="AL274" s="39"/>
      <c r="AM274" s="42"/>
      <c r="AN274" s="39"/>
      <c r="AO274" s="39"/>
      <c r="AP274" s="39"/>
      <c r="AQ274" s="39"/>
      <c r="AR274" s="39"/>
      <c r="AS274" s="42"/>
      <c r="AT274" s="39"/>
    </row>
    <row r="275" spans="32:46" ht="15">
      <c r="AF275" s="39"/>
      <c r="AG275" s="39"/>
      <c r="AH275" s="39"/>
      <c r="AI275" s="39"/>
      <c r="AJ275" s="39"/>
      <c r="AK275" s="39"/>
      <c r="AL275" s="39"/>
      <c r="AM275" s="42"/>
      <c r="AN275" s="39"/>
      <c r="AO275" s="39"/>
      <c r="AP275" s="39"/>
      <c r="AQ275" s="39"/>
      <c r="AR275" s="39"/>
      <c r="AS275" s="42"/>
      <c r="AT275" s="39"/>
    </row>
    <row r="276" spans="32:46" ht="15">
      <c r="AF276" s="39"/>
      <c r="AG276" s="39"/>
      <c r="AH276" s="39"/>
      <c r="AI276" s="39"/>
      <c r="AJ276" s="39"/>
      <c r="AK276" s="39"/>
      <c r="AL276" s="39"/>
      <c r="AM276" s="42"/>
      <c r="AN276" s="39"/>
      <c r="AO276" s="39"/>
      <c r="AP276" s="39"/>
      <c r="AQ276" s="39"/>
      <c r="AR276" s="39"/>
      <c r="AS276" s="42"/>
      <c r="AT276" s="39"/>
    </row>
    <row r="277" spans="32:46" ht="15">
      <c r="AF277" s="39"/>
      <c r="AG277" s="39"/>
      <c r="AH277" s="39"/>
      <c r="AI277" s="39"/>
      <c r="AJ277" s="39"/>
      <c r="AK277" s="39"/>
      <c r="AL277" s="39"/>
      <c r="AM277" s="42"/>
      <c r="AN277" s="39"/>
      <c r="AO277" s="39"/>
      <c r="AP277" s="39"/>
      <c r="AQ277" s="39"/>
      <c r="AR277" s="39"/>
      <c r="AS277" s="42"/>
      <c r="AT277" s="39"/>
    </row>
    <row r="278" spans="32:46" ht="15">
      <c r="AF278" s="39"/>
      <c r="AG278" s="39"/>
      <c r="AH278" s="39"/>
      <c r="AI278" s="39"/>
      <c r="AJ278" s="39"/>
      <c r="AK278" s="39"/>
      <c r="AL278" s="39"/>
      <c r="AM278" s="42"/>
      <c r="AN278" s="39"/>
      <c r="AO278" s="39"/>
      <c r="AP278" s="39"/>
      <c r="AQ278" s="39"/>
      <c r="AR278" s="39"/>
      <c r="AS278" s="42"/>
      <c r="AT278" s="39"/>
    </row>
    <row r="279" spans="32:46" ht="15">
      <c r="AF279" s="39"/>
      <c r="AG279" s="39"/>
      <c r="AH279" s="39"/>
      <c r="AI279" s="39"/>
      <c r="AJ279" s="39"/>
      <c r="AK279" s="39"/>
      <c r="AL279" s="39"/>
      <c r="AM279" s="42"/>
      <c r="AN279" s="39"/>
      <c r="AO279" s="39"/>
      <c r="AP279" s="39"/>
      <c r="AQ279" s="39"/>
      <c r="AR279" s="39"/>
      <c r="AS279" s="42"/>
      <c r="AT279" s="39"/>
    </row>
    <row r="280" spans="32:46" ht="15">
      <c r="AF280" s="39"/>
      <c r="AG280" s="39"/>
      <c r="AH280" s="39"/>
      <c r="AI280" s="39"/>
      <c r="AJ280" s="39"/>
      <c r="AK280" s="39"/>
      <c r="AL280" s="39"/>
      <c r="AM280" s="42"/>
      <c r="AN280" s="39"/>
      <c r="AO280" s="39"/>
      <c r="AP280" s="39"/>
      <c r="AQ280" s="39"/>
      <c r="AR280" s="39"/>
      <c r="AS280" s="42"/>
      <c r="AT280" s="39"/>
    </row>
    <row r="281" spans="32:46" ht="15"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</row>
    <row r="282" spans="32:46" ht="15">
      <c r="AF282" s="39"/>
      <c r="AG282" s="39"/>
      <c r="AH282" s="39"/>
      <c r="AI282" s="39"/>
      <c r="AJ282" s="39"/>
      <c r="AK282" s="39"/>
      <c r="AL282" s="39"/>
      <c r="AM282" s="42"/>
      <c r="AN282" s="39"/>
      <c r="AO282" s="39"/>
      <c r="AP282" s="39"/>
      <c r="AQ282" s="39"/>
      <c r="AR282" s="39"/>
      <c r="AS282" s="42"/>
      <c r="AT282" s="39"/>
    </row>
    <row r="283" spans="32:46" ht="15">
      <c r="AF283" s="39"/>
      <c r="AG283" s="39"/>
      <c r="AH283" s="39"/>
      <c r="AI283" s="39"/>
      <c r="AJ283" s="39"/>
      <c r="AK283" s="39"/>
      <c r="AL283" s="39"/>
      <c r="AM283" s="42"/>
      <c r="AN283" s="39"/>
      <c r="AO283" s="39"/>
      <c r="AP283" s="39"/>
      <c r="AQ283" s="39"/>
      <c r="AR283" s="39"/>
      <c r="AS283" s="42"/>
      <c r="AT283" s="39"/>
    </row>
    <row r="284" spans="32:46" ht="15">
      <c r="AF284" s="39"/>
      <c r="AG284" s="39"/>
      <c r="AH284" s="39"/>
      <c r="AI284" s="39"/>
      <c r="AJ284" s="39"/>
      <c r="AK284" s="39"/>
      <c r="AL284" s="39"/>
      <c r="AM284" s="42"/>
      <c r="AN284" s="39"/>
      <c r="AO284" s="39"/>
      <c r="AP284" s="39"/>
      <c r="AQ284" s="39"/>
      <c r="AR284" s="39"/>
      <c r="AS284" s="42"/>
      <c r="AT284" s="39"/>
    </row>
    <row r="285" spans="32:46" ht="15">
      <c r="AF285" s="39"/>
      <c r="AG285" s="39"/>
      <c r="AH285" s="39"/>
      <c r="AI285" s="39"/>
      <c r="AJ285" s="39"/>
      <c r="AK285" s="39"/>
      <c r="AL285" s="39"/>
      <c r="AM285" s="42"/>
      <c r="AN285" s="39"/>
      <c r="AO285" s="39"/>
      <c r="AP285" s="39"/>
      <c r="AQ285" s="39"/>
      <c r="AR285" s="39"/>
      <c r="AS285" s="42"/>
      <c r="AT285" s="39"/>
    </row>
    <row r="286" spans="32:46" ht="15">
      <c r="AF286" s="39"/>
      <c r="AG286" s="39"/>
      <c r="AH286" s="39"/>
      <c r="AI286" s="39"/>
      <c r="AJ286" s="39"/>
      <c r="AK286" s="39"/>
      <c r="AL286" s="39"/>
      <c r="AM286" s="42"/>
      <c r="AN286" s="39"/>
      <c r="AO286" s="39"/>
      <c r="AP286" s="39"/>
      <c r="AQ286" s="39"/>
      <c r="AR286" s="39"/>
      <c r="AS286" s="42"/>
      <c r="AT286" s="39"/>
    </row>
    <row r="287" spans="32:46" ht="15">
      <c r="AF287" s="39"/>
      <c r="AG287" s="39"/>
      <c r="AH287" s="39"/>
      <c r="AI287" s="39"/>
      <c r="AJ287" s="39"/>
      <c r="AK287" s="39"/>
      <c r="AL287" s="39"/>
      <c r="AM287" s="42"/>
      <c r="AN287" s="39"/>
      <c r="AO287" s="39"/>
      <c r="AP287" s="39"/>
      <c r="AQ287" s="39"/>
      <c r="AR287" s="39"/>
      <c r="AS287" s="42"/>
      <c r="AT287" s="39"/>
    </row>
    <row r="288" spans="32:46" ht="15">
      <c r="AF288" s="39"/>
      <c r="AG288" s="39"/>
      <c r="AH288" s="39"/>
      <c r="AI288" s="39"/>
      <c r="AJ288" s="39"/>
      <c r="AK288" s="39"/>
      <c r="AL288" s="39"/>
      <c r="AM288" s="42"/>
      <c r="AN288" s="39"/>
      <c r="AO288" s="39"/>
      <c r="AP288" s="39"/>
      <c r="AQ288" s="39"/>
      <c r="AR288" s="39"/>
      <c r="AS288" s="42"/>
      <c r="AT288" s="39"/>
    </row>
    <row r="289" spans="32:46" ht="15">
      <c r="AF289" s="39"/>
      <c r="AG289" s="39"/>
      <c r="AH289" s="39"/>
      <c r="AI289" s="39"/>
      <c r="AJ289" s="39"/>
      <c r="AK289" s="39"/>
      <c r="AL289" s="39"/>
      <c r="AM289" s="42"/>
      <c r="AN289" s="39"/>
      <c r="AO289" s="39"/>
      <c r="AP289" s="39"/>
      <c r="AQ289" s="39"/>
      <c r="AR289" s="39"/>
      <c r="AS289" s="42"/>
      <c r="AT289" s="39"/>
    </row>
    <row r="290" spans="32:46" ht="15">
      <c r="AF290" s="39"/>
      <c r="AG290" s="39"/>
      <c r="AH290" s="39"/>
      <c r="AI290" s="39"/>
      <c r="AJ290" s="39"/>
      <c r="AK290" s="39"/>
      <c r="AL290" s="39"/>
      <c r="AM290" s="42"/>
      <c r="AN290" s="39"/>
      <c r="AO290" s="39"/>
      <c r="AP290" s="39"/>
      <c r="AQ290" s="39"/>
      <c r="AR290" s="39"/>
      <c r="AS290" s="42"/>
      <c r="AT290" s="39"/>
    </row>
    <row r="291" spans="32:46" ht="15">
      <c r="AF291" s="39"/>
      <c r="AG291" s="39"/>
      <c r="AH291" s="39"/>
      <c r="AI291" s="39"/>
      <c r="AJ291" s="39"/>
      <c r="AK291" s="39"/>
      <c r="AL291" s="39"/>
      <c r="AM291" s="42"/>
      <c r="AN291" s="39"/>
      <c r="AO291" s="39"/>
      <c r="AP291" s="39"/>
      <c r="AQ291" s="39"/>
      <c r="AR291" s="39"/>
      <c r="AS291" s="42"/>
      <c r="AT291" s="39"/>
    </row>
    <row r="292" spans="32:46" ht="15">
      <c r="AF292" s="39"/>
      <c r="AG292" s="39"/>
      <c r="AH292" s="39"/>
      <c r="AI292" s="39"/>
      <c r="AJ292" s="39"/>
      <c r="AK292" s="39"/>
      <c r="AL292" s="39"/>
      <c r="AM292" s="42"/>
      <c r="AN292" s="39"/>
      <c r="AO292" s="39"/>
      <c r="AP292" s="39"/>
      <c r="AQ292" s="39"/>
      <c r="AR292" s="39"/>
      <c r="AS292" s="42"/>
      <c r="AT292" s="39"/>
    </row>
    <row r="293" spans="32:46" ht="15">
      <c r="AF293" s="39"/>
      <c r="AG293" s="39"/>
      <c r="AH293" s="39"/>
      <c r="AI293" s="39"/>
      <c r="AJ293" s="39"/>
      <c r="AK293" s="39"/>
      <c r="AL293" s="39"/>
      <c r="AM293" s="42"/>
      <c r="AN293" s="39"/>
      <c r="AO293" s="39"/>
      <c r="AP293" s="39"/>
      <c r="AQ293" s="39"/>
      <c r="AR293" s="39"/>
      <c r="AS293" s="42"/>
      <c r="AT293" s="39"/>
    </row>
    <row r="294" spans="32:46" ht="15">
      <c r="AF294" s="39"/>
      <c r="AG294" s="39"/>
      <c r="AH294" s="39"/>
      <c r="AI294" s="39"/>
      <c r="AJ294" s="39"/>
      <c r="AK294" s="39"/>
      <c r="AL294" s="39"/>
      <c r="AM294" s="42"/>
      <c r="AN294" s="39"/>
      <c r="AO294" s="39"/>
      <c r="AP294" s="39"/>
      <c r="AQ294" s="39"/>
      <c r="AR294" s="39"/>
      <c r="AS294" s="42"/>
      <c r="AT294" s="39"/>
    </row>
    <row r="295" spans="32:46" ht="15">
      <c r="AF295" s="39"/>
      <c r="AG295" s="39"/>
      <c r="AH295" s="39"/>
      <c r="AI295" s="39"/>
      <c r="AJ295" s="39"/>
      <c r="AK295" s="39"/>
      <c r="AL295" s="39"/>
      <c r="AM295" s="42"/>
      <c r="AN295" s="39"/>
      <c r="AO295" s="39"/>
      <c r="AP295" s="39"/>
      <c r="AQ295" s="39"/>
      <c r="AR295" s="39"/>
      <c r="AS295" s="42"/>
      <c r="AT295" s="39"/>
    </row>
    <row r="296" spans="32:46" ht="15">
      <c r="AF296" s="39"/>
      <c r="AG296" s="39"/>
      <c r="AH296" s="39"/>
      <c r="AI296" s="39"/>
      <c r="AJ296" s="39"/>
      <c r="AK296" s="39"/>
      <c r="AL296" s="39"/>
      <c r="AM296" s="42"/>
      <c r="AN296" s="39"/>
      <c r="AO296" s="39"/>
      <c r="AP296" s="39"/>
      <c r="AQ296" s="39"/>
      <c r="AR296" s="39"/>
      <c r="AS296" s="42"/>
      <c r="AT296" s="39"/>
    </row>
    <row r="297" spans="32:46" ht="15">
      <c r="AF297" s="39"/>
      <c r="AG297" s="39"/>
      <c r="AH297" s="39"/>
      <c r="AI297" s="39"/>
      <c r="AJ297" s="39"/>
      <c r="AK297" s="39"/>
      <c r="AL297" s="39"/>
      <c r="AM297" s="42"/>
      <c r="AN297" s="39"/>
      <c r="AO297" s="39"/>
      <c r="AP297" s="39"/>
      <c r="AQ297" s="39"/>
      <c r="AR297" s="39"/>
      <c r="AS297" s="42"/>
      <c r="AT297" s="39"/>
    </row>
    <row r="298" spans="32:46" ht="15">
      <c r="AF298" s="39"/>
      <c r="AG298" s="39"/>
      <c r="AH298" s="39"/>
      <c r="AI298" s="39"/>
      <c r="AJ298" s="39"/>
      <c r="AK298" s="39"/>
      <c r="AL298" s="39"/>
      <c r="AM298" s="42"/>
      <c r="AN298" s="39"/>
      <c r="AO298" s="39"/>
      <c r="AP298" s="39"/>
      <c r="AQ298" s="39"/>
      <c r="AR298" s="39"/>
      <c r="AS298" s="42"/>
      <c r="AT298" s="39"/>
    </row>
    <row r="299" spans="32:46" ht="15">
      <c r="AF299" s="39"/>
      <c r="AG299" s="39"/>
      <c r="AH299" s="39"/>
      <c r="AI299" s="39"/>
      <c r="AJ299" s="39"/>
      <c r="AK299" s="39"/>
      <c r="AL299" s="39"/>
      <c r="AM299" s="42"/>
      <c r="AN299" s="39"/>
      <c r="AO299" s="39"/>
      <c r="AP299" s="39"/>
      <c r="AQ299" s="39"/>
      <c r="AR299" s="39"/>
      <c r="AS299" s="42"/>
      <c r="AT299" s="39"/>
    </row>
    <row r="300" spans="32:46" ht="15">
      <c r="AF300" s="39"/>
      <c r="AG300" s="39"/>
      <c r="AH300" s="39"/>
      <c r="AI300" s="39"/>
      <c r="AJ300" s="39"/>
      <c r="AK300" s="39"/>
      <c r="AL300" s="39"/>
      <c r="AM300" s="42"/>
      <c r="AN300" s="39"/>
      <c r="AO300" s="39"/>
      <c r="AP300" s="39"/>
      <c r="AQ300" s="39"/>
      <c r="AR300" s="39"/>
      <c r="AS300" s="42"/>
      <c r="AT300" s="39"/>
    </row>
    <row r="301" spans="32:46" ht="15">
      <c r="AF301" s="39"/>
      <c r="AG301" s="39"/>
      <c r="AH301" s="39"/>
      <c r="AI301" s="39"/>
      <c r="AJ301" s="39"/>
      <c r="AK301" s="39"/>
      <c r="AL301" s="39"/>
      <c r="AM301" s="42"/>
      <c r="AN301" s="39"/>
      <c r="AO301" s="39"/>
      <c r="AP301" s="39"/>
      <c r="AQ301" s="39"/>
      <c r="AR301" s="39"/>
      <c r="AS301" s="42"/>
      <c r="AT301" s="39"/>
    </row>
    <row r="302" spans="32:46" ht="15">
      <c r="AF302" s="39"/>
      <c r="AG302" s="39"/>
      <c r="AH302" s="39"/>
      <c r="AI302" s="39"/>
      <c r="AJ302" s="39"/>
      <c r="AK302" s="39"/>
      <c r="AL302" s="39"/>
      <c r="AM302" s="42"/>
      <c r="AN302" s="39"/>
      <c r="AO302" s="39"/>
      <c r="AP302" s="39"/>
      <c r="AQ302" s="39"/>
      <c r="AR302" s="39"/>
      <c r="AS302" s="42"/>
      <c r="AT302" s="39"/>
    </row>
    <row r="303" spans="32:46" ht="15">
      <c r="AF303" s="39"/>
      <c r="AG303" s="39"/>
      <c r="AH303" s="39"/>
      <c r="AI303" s="39"/>
      <c r="AJ303" s="39"/>
      <c r="AK303" s="39"/>
      <c r="AL303" s="39"/>
      <c r="AM303" s="42"/>
      <c r="AN303" s="39"/>
      <c r="AO303" s="39"/>
      <c r="AP303" s="39"/>
      <c r="AQ303" s="39"/>
      <c r="AR303" s="39"/>
      <c r="AS303" s="42"/>
      <c r="AT303" s="39"/>
    </row>
    <row r="304" spans="32:46" ht="15">
      <c r="AF304" s="39"/>
      <c r="AG304" s="39"/>
      <c r="AH304" s="39"/>
      <c r="AI304" s="39"/>
      <c r="AJ304" s="39"/>
      <c r="AK304" s="39"/>
      <c r="AL304" s="39"/>
      <c r="AM304" s="42"/>
      <c r="AN304" s="39"/>
      <c r="AO304" s="39"/>
      <c r="AP304" s="39"/>
      <c r="AQ304" s="39"/>
      <c r="AR304" s="39"/>
      <c r="AS304" s="42"/>
      <c r="AT304" s="39"/>
    </row>
    <row r="305" spans="32:46" ht="15">
      <c r="AF305" s="39"/>
      <c r="AG305" s="39"/>
      <c r="AH305" s="39"/>
      <c r="AI305" s="39"/>
      <c r="AJ305" s="39"/>
      <c r="AK305" s="39"/>
      <c r="AL305" s="39"/>
      <c r="AM305" s="42"/>
      <c r="AN305" s="39"/>
      <c r="AO305" s="39"/>
      <c r="AP305" s="39"/>
      <c r="AQ305" s="39"/>
      <c r="AR305" s="39"/>
      <c r="AS305" s="42"/>
      <c r="AT305" s="39"/>
    </row>
    <row r="306" spans="32:46" ht="15">
      <c r="AF306" s="39"/>
      <c r="AG306" s="39"/>
      <c r="AH306" s="39"/>
      <c r="AI306" s="39"/>
      <c r="AJ306" s="39"/>
      <c r="AK306" s="39"/>
      <c r="AL306" s="39"/>
      <c r="AM306" s="42"/>
      <c r="AN306" s="39"/>
      <c r="AO306" s="39"/>
      <c r="AP306" s="39"/>
      <c r="AQ306" s="39"/>
      <c r="AR306" s="39"/>
      <c r="AS306" s="42"/>
      <c r="AT306" s="39"/>
    </row>
    <row r="307" spans="32:46" ht="15">
      <c r="AF307" s="39"/>
      <c r="AG307" s="39"/>
      <c r="AH307" s="39"/>
      <c r="AI307" s="39"/>
      <c r="AJ307" s="39"/>
      <c r="AK307" s="39"/>
      <c r="AL307" s="39"/>
      <c r="AM307" s="42"/>
      <c r="AN307" s="39"/>
      <c r="AO307" s="39"/>
      <c r="AP307" s="39"/>
      <c r="AQ307" s="39"/>
      <c r="AR307" s="39"/>
      <c r="AS307" s="42"/>
      <c r="AT307" s="39"/>
    </row>
    <row r="308" spans="32:46" ht="15">
      <c r="AF308" s="39"/>
      <c r="AG308" s="39"/>
      <c r="AH308" s="39"/>
      <c r="AI308" s="39"/>
      <c r="AJ308" s="39"/>
      <c r="AK308" s="39"/>
      <c r="AL308" s="39"/>
      <c r="AM308" s="42"/>
      <c r="AN308" s="39"/>
      <c r="AO308" s="39"/>
      <c r="AP308" s="39"/>
      <c r="AQ308" s="39"/>
      <c r="AR308" s="39"/>
      <c r="AS308" s="42"/>
      <c r="AT308" s="39"/>
    </row>
    <row r="309" spans="32:46" ht="15">
      <c r="AF309" s="51"/>
      <c r="AG309" s="51"/>
      <c r="AH309" s="51"/>
      <c r="AI309" s="51"/>
      <c r="AJ309" s="51"/>
      <c r="AK309" s="51"/>
      <c r="AL309" s="51"/>
      <c r="AM309" s="53"/>
      <c r="AN309" s="51"/>
      <c r="AO309" s="51"/>
      <c r="AP309" s="51"/>
      <c r="AQ309" s="51"/>
      <c r="AR309" s="51"/>
      <c r="AS309" s="53"/>
      <c r="AT309" s="51"/>
    </row>
    <row r="310" spans="32:46" ht="15">
      <c r="AF310" s="39"/>
      <c r="AG310" s="39"/>
      <c r="AH310" s="39"/>
      <c r="AI310" s="39"/>
      <c r="AJ310" s="39"/>
      <c r="AK310" s="39"/>
      <c r="AL310" s="39"/>
      <c r="AM310" s="42"/>
      <c r="AN310" s="39"/>
      <c r="AO310" s="39"/>
      <c r="AP310" s="39"/>
      <c r="AQ310" s="39"/>
      <c r="AR310" s="39"/>
      <c r="AS310" s="42"/>
      <c r="AT310" s="39"/>
    </row>
    <row r="311" spans="32:46" ht="15">
      <c r="AF311" s="39"/>
      <c r="AG311" s="39"/>
      <c r="AH311" s="39"/>
      <c r="AI311" s="39"/>
      <c r="AJ311" s="39"/>
      <c r="AK311" s="39"/>
      <c r="AL311" s="39"/>
      <c r="AM311" s="42"/>
      <c r="AN311" s="39"/>
      <c r="AO311" s="39"/>
      <c r="AP311" s="39"/>
      <c r="AQ311" s="39"/>
      <c r="AR311" s="39"/>
      <c r="AS311" s="42"/>
      <c r="AT311" s="39"/>
    </row>
    <row r="312" spans="32:46" ht="15">
      <c r="AF312" s="39"/>
      <c r="AG312" s="39"/>
      <c r="AH312" s="39"/>
      <c r="AI312" s="39"/>
      <c r="AJ312" s="39"/>
      <c r="AK312" s="39"/>
      <c r="AL312" s="39"/>
      <c r="AM312" s="42"/>
      <c r="AN312" s="39"/>
      <c r="AO312" s="39"/>
      <c r="AP312" s="39"/>
      <c r="AQ312" s="39"/>
      <c r="AR312" s="39"/>
      <c r="AS312" s="42"/>
      <c r="AT312" s="39"/>
    </row>
    <row r="313" spans="32:46" ht="15">
      <c r="AF313" s="39"/>
      <c r="AG313" s="39"/>
      <c r="AH313" s="39"/>
      <c r="AI313" s="39"/>
      <c r="AJ313" s="39"/>
      <c r="AK313" s="39"/>
      <c r="AL313" s="39"/>
      <c r="AM313" s="42"/>
      <c r="AN313" s="39"/>
      <c r="AO313" s="39"/>
      <c r="AP313" s="39"/>
      <c r="AQ313" s="39"/>
      <c r="AR313" s="39"/>
      <c r="AS313" s="42"/>
      <c r="AT313" s="39"/>
    </row>
    <row r="314" spans="32:46" ht="15">
      <c r="AF314" s="39"/>
      <c r="AG314" s="39"/>
      <c r="AH314" s="39"/>
      <c r="AI314" s="39"/>
      <c r="AJ314" s="39"/>
      <c r="AK314" s="39"/>
      <c r="AL314" s="39"/>
      <c r="AM314" s="42"/>
      <c r="AN314" s="39"/>
      <c r="AO314" s="39"/>
      <c r="AP314" s="39"/>
      <c r="AQ314" s="39"/>
      <c r="AR314" s="39"/>
      <c r="AS314" s="42"/>
      <c r="AT314" s="39"/>
    </row>
    <row r="315" spans="32:46" ht="15">
      <c r="AF315" s="39"/>
      <c r="AG315" s="39"/>
      <c r="AH315" s="39"/>
      <c r="AI315" s="39"/>
      <c r="AJ315" s="39"/>
      <c r="AK315" s="39"/>
      <c r="AL315" s="39"/>
      <c r="AM315" s="42"/>
      <c r="AN315" s="39"/>
      <c r="AO315" s="39"/>
      <c r="AP315" s="39"/>
      <c r="AQ315" s="39"/>
      <c r="AR315" s="39"/>
      <c r="AS315" s="42"/>
      <c r="AT315" s="39"/>
    </row>
    <row r="316" spans="32:46" ht="15">
      <c r="AF316" s="51"/>
      <c r="AG316" s="51"/>
      <c r="AH316" s="51"/>
      <c r="AI316" s="51"/>
      <c r="AJ316" s="51"/>
      <c r="AK316" s="51"/>
      <c r="AL316" s="51"/>
      <c r="AM316" s="53"/>
      <c r="AN316" s="51"/>
      <c r="AO316" s="51"/>
      <c r="AP316" s="51"/>
      <c r="AQ316" s="51"/>
      <c r="AR316" s="51"/>
      <c r="AS316" s="53"/>
      <c r="AT316" s="51"/>
    </row>
    <row r="317" spans="32:46" ht="15">
      <c r="AF317" s="39"/>
      <c r="AG317" s="39"/>
      <c r="AH317" s="39"/>
      <c r="AI317" s="39"/>
      <c r="AJ317" s="39"/>
      <c r="AK317" s="39"/>
      <c r="AL317" s="39"/>
      <c r="AM317" s="42"/>
      <c r="AN317" s="39"/>
      <c r="AO317" s="39"/>
      <c r="AP317" s="39"/>
      <c r="AQ317" s="39"/>
      <c r="AR317" s="39"/>
      <c r="AS317" s="42"/>
      <c r="AT317" s="39"/>
    </row>
    <row r="318" spans="32:46" ht="15">
      <c r="AF318" s="39"/>
      <c r="AG318" s="39"/>
      <c r="AH318" s="39"/>
      <c r="AI318" s="39"/>
      <c r="AJ318" s="39"/>
      <c r="AK318" s="39"/>
      <c r="AL318" s="39"/>
      <c r="AM318" s="42"/>
      <c r="AN318" s="39"/>
      <c r="AO318" s="39"/>
      <c r="AP318" s="39"/>
      <c r="AQ318" s="39"/>
      <c r="AR318" s="39"/>
      <c r="AS318" s="42"/>
      <c r="AT318" s="39"/>
    </row>
    <row r="319" spans="32:46" ht="15">
      <c r="AF319" s="39"/>
      <c r="AG319" s="39"/>
      <c r="AH319" s="39"/>
      <c r="AI319" s="39"/>
      <c r="AJ319" s="39"/>
      <c r="AK319" s="39"/>
      <c r="AL319" s="39"/>
      <c r="AM319" s="42"/>
      <c r="AN319" s="39"/>
      <c r="AO319" s="39"/>
      <c r="AP319" s="39"/>
      <c r="AQ319" s="39"/>
      <c r="AR319" s="39"/>
      <c r="AS319" s="42"/>
      <c r="AT319" s="39"/>
    </row>
    <row r="320" spans="32:46" ht="15">
      <c r="AF320" s="39"/>
      <c r="AG320" s="39"/>
      <c r="AH320" s="39"/>
      <c r="AI320" s="39"/>
      <c r="AJ320" s="39"/>
      <c r="AK320" s="39"/>
      <c r="AL320" s="39"/>
      <c r="AM320" s="42"/>
      <c r="AN320" s="39"/>
      <c r="AO320" s="39"/>
      <c r="AP320" s="39"/>
      <c r="AQ320" s="39"/>
      <c r="AR320" s="39"/>
      <c r="AS320" s="42"/>
      <c r="AT320" s="39"/>
    </row>
    <row r="321" spans="32:46" ht="15">
      <c r="AF321" s="51"/>
      <c r="AG321" s="51"/>
      <c r="AH321" s="51"/>
      <c r="AI321" s="51"/>
      <c r="AJ321" s="51"/>
      <c r="AK321" s="51"/>
      <c r="AL321" s="51"/>
      <c r="AM321" s="53"/>
      <c r="AN321" s="51"/>
      <c r="AO321" s="51"/>
      <c r="AP321" s="51"/>
      <c r="AQ321" s="51"/>
      <c r="AR321" s="51"/>
      <c r="AS321" s="53"/>
      <c r="AT321" s="51"/>
    </row>
    <row r="322" spans="32:46" ht="15">
      <c r="AF322" s="39"/>
      <c r="AG322" s="39"/>
      <c r="AH322" s="39"/>
      <c r="AI322" s="39"/>
      <c r="AJ322" s="39"/>
      <c r="AK322" s="39"/>
      <c r="AL322" s="39"/>
      <c r="AM322" s="42"/>
      <c r="AN322" s="39"/>
      <c r="AO322" s="39"/>
      <c r="AP322" s="39"/>
      <c r="AQ322" s="39"/>
      <c r="AR322" s="39"/>
      <c r="AS322" s="42"/>
      <c r="AT322" s="39"/>
    </row>
    <row r="323" spans="32:46" ht="15">
      <c r="AF323" s="39"/>
      <c r="AG323" s="39"/>
      <c r="AH323" s="39"/>
      <c r="AI323" s="39"/>
      <c r="AJ323" s="39"/>
      <c r="AK323" s="39"/>
      <c r="AL323" s="39"/>
      <c r="AM323" s="42"/>
      <c r="AN323" s="39"/>
      <c r="AO323" s="39"/>
      <c r="AP323" s="39"/>
      <c r="AQ323" s="39"/>
      <c r="AR323" s="39"/>
      <c r="AS323" s="42"/>
      <c r="AT323" s="39"/>
    </row>
    <row r="324" spans="32:46" ht="15">
      <c r="AF324" s="39"/>
      <c r="AG324" s="39"/>
      <c r="AH324" s="39"/>
      <c r="AI324" s="39"/>
      <c r="AJ324" s="39"/>
      <c r="AK324" s="39"/>
      <c r="AL324" s="39"/>
      <c r="AM324" s="42"/>
      <c r="AN324" s="39"/>
      <c r="AO324" s="39"/>
      <c r="AP324" s="39"/>
      <c r="AQ324" s="39"/>
      <c r="AR324" s="39"/>
      <c r="AS324" s="42"/>
      <c r="AT324" s="39"/>
    </row>
    <row r="325" spans="32:46" ht="15">
      <c r="AF325" s="39"/>
      <c r="AG325" s="39"/>
      <c r="AH325" s="39"/>
      <c r="AI325" s="39"/>
      <c r="AJ325" s="39"/>
      <c r="AK325" s="39"/>
      <c r="AL325" s="39"/>
      <c r="AM325" s="42"/>
      <c r="AN325" s="39"/>
      <c r="AO325" s="39"/>
      <c r="AP325" s="39"/>
      <c r="AQ325" s="39"/>
      <c r="AR325" s="39"/>
      <c r="AS325" s="42"/>
      <c r="AT325" s="39"/>
    </row>
    <row r="326" spans="32:46" ht="15">
      <c r="AF326" s="39"/>
      <c r="AG326" s="39"/>
      <c r="AH326" s="39"/>
      <c r="AI326" s="39"/>
      <c r="AJ326" s="39"/>
      <c r="AK326" s="39"/>
      <c r="AL326" s="39"/>
      <c r="AM326" s="42"/>
      <c r="AN326" s="39"/>
      <c r="AO326" s="39"/>
      <c r="AP326" s="39"/>
      <c r="AQ326" s="39"/>
      <c r="AR326" s="39"/>
      <c r="AS326" s="42"/>
      <c r="AT326" s="39"/>
    </row>
    <row r="327" spans="32:46" ht="15">
      <c r="AF327" s="39"/>
      <c r="AG327" s="39"/>
      <c r="AH327" s="39"/>
      <c r="AI327" s="39"/>
      <c r="AJ327" s="39"/>
      <c r="AK327" s="39"/>
      <c r="AL327" s="39"/>
      <c r="AM327" s="42"/>
      <c r="AN327" s="39"/>
      <c r="AO327" s="39"/>
      <c r="AP327" s="39"/>
      <c r="AQ327" s="39"/>
      <c r="AR327" s="39"/>
      <c r="AS327" s="42"/>
      <c r="AT327" s="39"/>
    </row>
    <row r="328" spans="32:46" ht="15">
      <c r="AF328" s="39"/>
      <c r="AG328" s="39"/>
      <c r="AH328" s="39"/>
      <c r="AI328" s="39"/>
      <c r="AJ328" s="39"/>
      <c r="AK328" s="39"/>
      <c r="AL328" s="39"/>
      <c r="AM328" s="42"/>
      <c r="AN328" s="39"/>
      <c r="AO328" s="39"/>
      <c r="AP328" s="39"/>
      <c r="AQ328" s="39"/>
      <c r="AR328" s="39"/>
      <c r="AS328" s="42"/>
      <c r="AT328" s="39"/>
    </row>
    <row r="329" spans="32:46" ht="15">
      <c r="AF329" s="39"/>
      <c r="AG329" s="39"/>
      <c r="AH329" s="39"/>
      <c r="AI329" s="39"/>
      <c r="AJ329" s="39"/>
      <c r="AK329" s="39"/>
      <c r="AL329" s="39"/>
      <c r="AM329" s="42"/>
      <c r="AN329" s="39"/>
      <c r="AO329" s="39"/>
      <c r="AP329" s="39"/>
      <c r="AQ329" s="39"/>
      <c r="AR329" s="39"/>
      <c r="AS329" s="42"/>
      <c r="AT329" s="39"/>
    </row>
    <row r="330" spans="32:46" ht="15">
      <c r="AF330" s="39"/>
      <c r="AG330" s="39"/>
      <c r="AH330" s="39"/>
      <c r="AI330" s="39"/>
      <c r="AJ330" s="39"/>
      <c r="AK330" s="39"/>
      <c r="AL330" s="39"/>
      <c r="AM330" s="42"/>
      <c r="AN330" s="39"/>
      <c r="AO330" s="39"/>
      <c r="AP330" s="39"/>
      <c r="AQ330" s="39"/>
      <c r="AR330" s="39"/>
      <c r="AS330" s="42"/>
      <c r="AT330" s="39"/>
    </row>
    <row r="331" spans="32:46" ht="15">
      <c r="AF331" s="39"/>
      <c r="AG331" s="39"/>
      <c r="AH331" s="39"/>
      <c r="AI331" s="39"/>
      <c r="AJ331" s="39"/>
      <c r="AK331" s="39"/>
      <c r="AL331" s="39"/>
      <c r="AM331" s="42"/>
      <c r="AN331" s="39"/>
      <c r="AO331" s="39"/>
      <c r="AP331" s="39"/>
      <c r="AQ331" s="39"/>
      <c r="AR331" s="39"/>
      <c r="AS331" s="42"/>
      <c r="AT331" s="39"/>
    </row>
    <row r="332" spans="32:46" ht="15">
      <c r="AF332" s="39"/>
      <c r="AG332" s="39"/>
      <c r="AH332" s="39"/>
      <c r="AI332" s="39"/>
      <c r="AJ332" s="39"/>
      <c r="AK332" s="39"/>
      <c r="AL332" s="39"/>
      <c r="AM332" s="42"/>
      <c r="AN332" s="39"/>
      <c r="AO332" s="39"/>
      <c r="AP332" s="39"/>
      <c r="AQ332" s="39"/>
      <c r="AR332" s="39"/>
      <c r="AS332" s="42"/>
      <c r="AT332" s="39"/>
    </row>
    <row r="333" spans="32:46" ht="15">
      <c r="AF333" s="39"/>
      <c r="AG333" s="39"/>
      <c r="AH333" s="39"/>
      <c r="AI333" s="39"/>
      <c r="AJ333" s="39"/>
      <c r="AK333" s="39"/>
      <c r="AL333" s="39"/>
      <c r="AM333" s="42"/>
      <c r="AN333" s="39"/>
      <c r="AO333" s="39"/>
      <c r="AP333" s="39"/>
      <c r="AQ333" s="39"/>
      <c r="AR333" s="39"/>
      <c r="AS333" s="42"/>
      <c r="AT333" s="39"/>
    </row>
    <row r="334" spans="32:46" ht="15">
      <c r="AF334" s="51"/>
      <c r="AG334" s="51"/>
      <c r="AH334" s="51"/>
      <c r="AI334" s="51"/>
      <c r="AJ334" s="51"/>
      <c r="AK334" s="51"/>
      <c r="AL334" s="51"/>
      <c r="AM334" s="53"/>
      <c r="AN334" s="51"/>
      <c r="AO334" s="51"/>
      <c r="AP334" s="51"/>
      <c r="AQ334" s="51"/>
      <c r="AR334" s="51"/>
      <c r="AS334" s="53"/>
      <c r="AT334" s="51"/>
    </row>
    <row r="335" spans="32:46" ht="15">
      <c r="AF335" s="39"/>
      <c r="AG335" s="39"/>
      <c r="AH335" s="39"/>
      <c r="AI335" s="39"/>
      <c r="AJ335" s="39"/>
      <c r="AK335" s="39"/>
      <c r="AL335" s="39"/>
      <c r="AM335" s="42"/>
      <c r="AN335" s="39"/>
      <c r="AO335" s="39"/>
      <c r="AP335" s="39"/>
      <c r="AQ335" s="39"/>
      <c r="AR335" s="39"/>
      <c r="AS335" s="42"/>
      <c r="AT335" s="39"/>
    </row>
    <row r="336" spans="32:46" ht="15">
      <c r="AF336" s="39"/>
      <c r="AG336" s="39"/>
      <c r="AH336" s="39"/>
      <c r="AI336" s="39"/>
      <c r="AJ336" s="39"/>
      <c r="AK336" s="39"/>
      <c r="AL336" s="39"/>
      <c r="AM336" s="42"/>
      <c r="AN336" s="39"/>
      <c r="AO336" s="39"/>
      <c r="AP336" s="39"/>
      <c r="AQ336" s="39"/>
      <c r="AR336" s="39"/>
      <c r="AS336" s="42"/>
      <c r="AT336" s="39"/>
    </row>
    <row r="337" spans="32:46" ht="15">
      <c r="AF337" s="39"/>
      <c r="AG337" s="39"/>
      <c r="AH337" s="39"/>
      <c r="AI337" s="39"/>
      <c r="AJ337" s="39"/>
      <c r="AK337" s="39"/>
      <c r="AL337" s="39"/>
      <c r="AM337" s="42"/>
      <c r="AN337" s="39"/>
      <c r="AO337" s="39"/>
      <c r="AP337" s="39"/>
      <c r="AQ337" s="39"/>
      <c r="AR337" s="39"/>
      <c r="AS337" s="42"/>
      <c r="AT337" s="39"/>
    </row>
    <row r="338" spans="32:46" ht="15">
      <c r="AF338" s="39"/>
      <c r="AG338" s="39"/>
      <c r="AH338" s="39"/>
      <c r="AI338" s="39"/>
      <c r="AJ338" s="39"/>
      <c r="AK338" s="39"/>
      <c r="AL338" s="39"/>
      <c r="AM338" s="42"/>
      <c r="AN338" s="39"/>
      <c r="AO338" s="39"/>
      <c r="AP338" s="39"/>
      <c r="AQ338" s="39"/>
      <c r="AR338" s="39"/>
      <c r="AS338" s="42"/>
      <c r="AT338" s="39"/>
    </row>
    <row r="339" spans="32:46" ht="15">
      <c r="AF339" s="51"/>
      <c r="AG339" s="51"/>
      <c r="AH339" s="51"/>
      <c r="AI339" s="51"/>
      <c r="AJ339" s="51"/>
      <c r="AK339" s="51"/>
      <c r="AL339" s="51"/>
      <c r="AM339" s="53"/>
      <c r="AN339" s="51"/>
      <c r="AO339" s="51"/>
      <c r="AP339" s="51"/>
      <c r="AQ339" s="51"/>
      <c r="AR339" s="51"/>
      <c r="AS339" s="53"/>
      <c r="AT339" s="51"/>
    </row>
    <row r="340" spans="32:46" ht="15">
      <c r="AF340" s="39"/>
      <c r="AG340" s="39"/>
      <c r="AH340" s="39"/>
      <c r="AI340" s="39"/>
      <c r="AJ340" s="39"/>
      <c r="AK340" s="39"/>
      <c r="AL340" s="39"/>
      <c r="AM340" s="42"/>
      <c r="AN340" s="39"/>
      <c r="AO340" s="39"/>
      <c r="AP340" s="39"/>
      <c r="AQ340" s="39"/>
      <c r="AR340" s="39"/>
      <c r="AS340" s="42"/>
      <c r="AT340" s="39"/>
    </row>
    <row r="341" spans="32:46" ht="15">
      <c r="AF341" s="39"/>
      <c r="AG341" s="39"/>
      <c r="AH341" s="39"/>
      <c r="AI341" s="39"/>
      <c r="AJ341" s="39"/>
      <c r="AK341" s="39"/>
      <c r="AL341" s="39"/>
      <c r="AM341" s="42"/>
      <c r="AN341" s="39"/>
      <c r="AO341" s="39"/>
      <c r="AP341" s="39"/>
      <c r="AQ341" s="39"/>
      <c r="AR341" s="39"/>
      <c r="AS341" s="42"/>
      <c r="AT341" s="39"/>
    </row>
    <row r="342" spans="32:46" ht="15">
      <c r="AF342" s="39"/>
      <c r="AG342" s="39"/>
      <c r="AH342" s="39"/>
      <c r="AI342" s="39"/>
      <c r="AJ342" s="39"/>
      <c r="AK342" s="39"/>
      <c r="AL342" s="39"/>
      <c r="AM342" s="42"/>
      <c r="AN342" s="39"/>
      <c r="AO342" s="39"/>
      <c r="AP342" s="39"/>
      <c r="AQ342" s="39"/>
      <c r="AR342" s="39"/>
      <c r="AS342" s="42"/>
      <c r="AT342" s="39"/>
    </row>
    <row r="343" spans="32:46" ht="15">
      <c r="AF343" s="39"/>
      <c r="AG343" s="39"/>
      <c r="AH343" s="39"/>
      <c r="AI343" s="39"/>
      <c r="AJ343" s="39"/>
      <c r="AK343" s="39"/>
      <c r="AL343" s="39"/>
      <c r="AM343" s="42"/>
      <c r="AN343" s="39"/>
      <c r="AO343" s="39"/>
      <c r="AP343" s="39"/>
      <c r="AQ343" s="39"/>
      <c r="AR343" s="39"/>
      <c r="AS343" s="42"/>
      <c r="AT343" s="39"/>
    </row>
    <row r="344" spans="32:46" ht="15">
      <c r="AF344" s="39"/>
      <c r="AG344" s="39"/>
      <c r="AH344" s="39"/>
      <c r="AI344" s="39"/>
      <c r="AJ344" s="39"/>
      <c r="AK344" s="39"/>
      <c r="AL344" s="39"/>
      <c r="AM344" s="42"/>
      <c r="AN344" s="39"/>
      <c r="AO344" s="39"/>
      <c r="AP344" s="39"/>
      <c r="AQ344" s="39"/>
      <c r="AR344" s="39"/>
      <c r="AS344" s="42"/>
      <c r="AT344" s="39"/>
    </row>
    <row r="345" spans="32:46" ht="15">
      <c r="AF345" s="39"/>
      <c r="AG345" s="39"/>
      <c r="AH345" s="39"/>
      <c r="AI345" s="39"/>
      <c r="AJ345" s="39"/>
      <c r="AK345" s="39"/>
      <c r="AL345" s="39"/>
      <c r="AM345" s="42"/>
      <c r="AN345" s="39"/>
      <c r="AO345" s="39"/>
      <c r="AP345" s="39"/>
      <c r="AQ345" s="39"/>
      <c r="AR345" s="39"/>
      <c r="AS345" s="42"/>
      <c r="AT345" s="39"/>
    </row>
    <row r="346" spans="32:46" ht="15">
      <c r="AF346" s="39"/>
      <c r="AG346" s="39"/>
      <c r="AH346" s="39"/>
      <c r="AI346" s="39"/>
      <c r="AJ346" s="39"/>
      <c r="AK346" s="39"/>
      <c r="AL346" s="39"/>
      <c r="AM346" s="42"/>
      <c r="AN346" s="39"/>
      <c r="AO346" s="39"/>
      <c r="AP346" s="39"/>
      <c r="AQ346" s="39"/>
      <c r="AR346" s="39"/>
      <c r="AS346" s="42"/>
      <c r="AT346" s="39"/>
    </row>
    <row r="347" spans="32:46" ht="15">
      <c r="AF347" s="39"/>
      <c r="AG347" s="39"/>
      <c r="AH347" s="39"/>
      <c r="AI347" s="39"/>
      <c r="AJ347" s="39"/>
      <c r="AK347" s="39"/>
      <c r="AL347" s="39"/>
      <c r="AM347" s="42"/>
      <c r="AN347" s="39"/>
      <c r="AO347" s="39"/>
      <c r="AP347" s="39"/>
      <c r="AQ347" s="39"/>
      <c r="AR347" s="39"/>
      <c r="AS347" s="42"/>
      <c r="AT347" s="39"/>
    </row>
    <row r="348" spans="32:46" ht="15">
      <c r="AF348" s="51"/>
      <c r="AG348" s="51"/>
      <c r="AH348" s="51"/>
      <c r="AI348" s="51"/>
      <c r="AJ348" s="51"/>
      <c r="AK348" s="51"/>
      <c r="AL348" s="51"/>
      <c r="AM348" s="53"/>
      <c r="AN348" s="51"/>
      <c r="AO348" s="51"/>
      <c r="AP348" s="51"/>
      <c r="AQ348" s="51"/>
      <c r="AR348" s="51"/>
      <c r="AS348" s="53"/>
      <c r="AT348" s="51"/>
    </row>
    <row r="349" spans="32:46" ht="15">
      <c r="AF349" s="51"/>
      <c r="AG349" s="51"/>
      <c r="AH349" s="51"/>
      <c r="AI349" s="51"/>
      <c r="AJ349" s="51"/>
      <c r="AK349" s="51"/>
      <c r="AL349" s="51"/>
      <c r="AM349" s="53"/>
      <c r="AN349" s="51"/>
      <c r="AO349" s="51"/>
      <c r="AP349" s="51"/>
      <c r="AQ349" s="51"/>
      <c r="AR349" s="51"/>
      <c r="AS349" s="53"/>
      <c r="AT349" s="51"/>
    </row>
    <row r="350" spans="32:46" ht="15">
      <c r="AF350" s="39"/>
      <c r="AG350" s="39"/>
      <c r="AH350" s="39"/>
      <c r="AI350" s="39"/>
      <c r="AJ350" s="39"/>
      <c r="AK350" s="39"/>
      <c r="AL350" s="39"/>
      <c r="AM350" s="42"/>
      <c r="AN350" s="39"/>
      <c r="AO350" s="39"/>
      <c r="AP350" s="39"/>
      <c r="AQ350" s="39"/>
      <c r="AR350" s="39"/>
      <c r="AS350" s="42"/>
      <c r="AT350" s="39"/>
    </row>
    <row r="351" spans="32:46" ht="15">
      <c r="AF351" s="39"/>
      <c r="AG351" s="39"/>
      <c r="AH351" s="39"/>
      <c r="AI351" s="39"/>
      <c r="AJ351" s="39"/>
      <c r="AK351" s="39"/>
      <c r="AL351" s="39"/>
      <c r="AM351" s="42"/>
      <c r="AN351" s="39"/>
      <c r="AO351" s="39"/>
      <c r="AP351" s="39"/>
      <c r="AQ351" s="39"/>
      <c r="AR351" s="39"/>
      <c r="AS351" s="42"/>
      <c r="AT351" s="39"/>
    </row>
    <row r="352" spans="32:46" ht="15">
      <c r="AF352" s="39"/>
      <c r="AG352" s="39"/>
      <c r="AH352" s="39"/>
      <c r="AI352" s="39"/>
      <c r="AJ352" s="39"/>
      <c r="AK352" s="39"/>
      <c r="AL352" s="39"/>
      <c r="AM352" s="42"/>
      <c r="AN352" s="39"/>
      <c r="AO352" s="39"/>
      <c r="AP352" s="39"/>
      <c r="AQ352" s="39"/>
      <c r="AR352" s="39"/>
      <c r="AS352" s="42"/>
      <c r="AT352" s="39"/>
    </row>
    <row r="353" spans="32:46" ht="15">
      <c r="AF353" s="39"/>
      <c r="AG353" s="39"/>
      <c r="AH353" s="39"/>
      <c r="AI353" s="39"/>
      <c r="AJ353" s="39"/>
      <c r="AK353" s="39"/>
      <c r="AL353" s="39"/>
      <c r="AM353" s="42"/>
      <c r="AN353" s="39"/>
      <c r="AO353" s="39"/>
      <c r="AP353" s="39"/>
      <c r="AQ353" s="39"/>
      <c r="AR353" s="39"/>
      <c r="AS353" s="42"/>
      <c r="AT353" s="39"/>
    </row>
    <row r="354" spans="32:46" ht="15">
      <c r="AF354" s="39"/>
      <c r="AG354" s="39"/>
      <c r="AH354" s="39"/>
      <c r="AI354" s="39"/>
      <c r="AJ354" s="39"/>
      <c r="AK354" s="39"/>
      <c r="AL354" s="39"/>
      <c r="AM354" s="42"/>
      <c r="AN354" s="39"/>
      <c r="AO354" s="39"/>
      <c r="AP354" s="39"/>
      <c r="AQ354" s="39"/>
      <c r="AR354" s="39"/>
      <c r="AS354" s="42"/>
      <c r="AT354" s="39"/>
    </row>
    <row r="355" spans="32:46" ht="15">
      <c r="AF355" s="39"/>
      <c r="AG355" s="39"/>
      <c r="AH355" s="39"/>
      <c r="AI355" s="39"/>
      <c r="AJ355" s="39"/>
      <c r="AK355" s="39"/>
      <c r="AL355" s="39"/>
      <c r="AM355" s="42"/>
      <c r="AN355" s="39"/>
      <c r="AO355" s="39"/>
      <c r="AP355" s="39"/>
      <c r="AQ355" s="39"/>
      <c r="AR355" s="39"/>
      <c r="AS355" s="42"/>
      <c r="AT355" s="39"/>
    </row>
    <row r="356" spans="32:46" ht="15">
      <c r="AF356" s="39"/>
      <c r="AG356" s="39"/>
      <c r="AH356" s="39"/>
      <c r="AI356" s="39"/>
      <c r="AJ356" s="39"/>
      <c r="AK356" s="39"/>
      <c r="AL356" s="39"/>
      <c r="AM356" s="42"/>
      <c r="AN356" s="39"/>
      <c r="AO356" s="39"/>
      <c r="AP356" s="39"/>
      <c r="AQ356" s="39"/>
      <c r="AR356" s="39"/>
      <c r="AS356" s="42"/>
      <c r="AT356" s="39"/>
    </row>
    <row r="357" spans="32:46" ht="15">
      <c r="AF357" s="39"/>
      <c r="AG357" s="39"/>
      <c r="AH357" s="39"/>
      <c r="AI357" s="39"/>
      <c r="AJ357" s="39"/>
      <c r="AK357" s="39"/>
      <c r="AL357" s="39"/>
      <c r="AM357" s="42"/>
      <c r="AN357" s="39"/>
      <c r="AO357" s="39"/>
      <c r="AP357" s="39"/>
      <c r="AQ357" s="39"/>
      <c r="AR357" s="39"/>
      <c r="AS357" s="42"/>
      <c r="AT357" s="39"/>
    </row>
    <row r="358" spans="32:46" ht="15">
      <c r="AF358" s="39"/>
      <c r="AG358" s="39"/>
      <c r="AH358" s="39"/>
      <c r="AI358" s="39"/>
      <c r="AJ358" s="39"/>
      <c r="AK358" s="39"/>
      <c r="AL358" s="39"/>
      <c r="AM358" s="42"/>
      <c r="AN358" s="39"/>
      <c r="AO358" s="39"/>
      <c r="AP358" s="39"/>
      <c r="AQ358" s="39"/>
      <c r="AR358" s="39"/>
      <c r="AS358" s="42"/>
      <c r="AT358" s="39"/>
    </row>
    <row r="359" spans="32:46" ht="15">
      <c r="AF359" s="39"/>
      <c r="AG359" s="39"/>
      <c r="AH359" s="39"/>
      <c r="AI359" s="39"/>
      <c r="AJ359" s="39"/>
      <c r="AK359" s="39"/>
      <c r="AL359" s="39"/>
      <c r="AM359" s="42"/>
      <c r="AN359" s="39"/>
      <c r="AO359" s="39"/>
      <c r="AP359" s="39"/>
      <c r="AQ359" s="39"/>
      <c r="AR359" s="39"/>
      <c r="AS359" s="42"/>
      <c r="AT359" s="39"/>
    </row>
    <row r="360" spans="32:46" ht="15">
      <c r="AF360" s="39"/>
      <c r="AG360" s="39"/>
      <c r="AH360" s="39"/>
      <c r="AI360" s="39"/>
      <c r="AJ360" s="39"/>
      <c r="AK360" s="39"/>
      <c r="AL360" s="39"/>
      <c r="AM360" s="42"/>
      <c r="AN360" s="39"/>
      <c r="AO360" s="39"/>
      <c r="AP360" s="39"/>
      <c r="AQ360" s="39"/>
      <c r="AR360" s="39"/>
      <c r="AS360" s="42"/>
      <c r="AT360" s="39"/>
    </row>
    <row r="361" spans="32:46" ht="15">
      <c r="AF361" s="39"/>
      <c r="AG361" s="39"/>
      <c r="AH361" s="39"/>
      <c r="AI361" s="39"/>
      <c r="AJ361" s="39"/>
      <c r="AK361" s="39"/>
      <c r="AL361" s="39"/>
      <c r="AM361" s="42"/>
      <c r="AN361" s="39"/>
      <c r="AO361" s="39"/>
      <c r="AP361" s="39"/>
      <c r="AQ361" s="39"/>
      <c r="AR361" s="39"/>
      <c r="AS361" s="42"/>
      <c r="AT361" s="39"/>
    </row>
    <row r="362" spans="32:46" ht="15">
      <c r="AF362" s="39"/>
      <c r="AG362" s="39"/>
      <c r="AH362" s="39"/>
      <c r="AI362" s="39"/>
      <c r="AJ362" s="39"/>
      <c r="AK362" s="39"/>
      <c r="AL362" s="39"/>
      <c r="AM362" s="42"/>
      <c r="AN362" s="39"/>
      <c r="AO362" s="39"/>
      <c r="AP362" s="39"/>
      <c r="AQ362" s="39"/>
      <c r="AR362" s="39"/>
      <c r="AS362" s="42"/>
      <c r="AT362" s="39"/>
    </row>
    <row r="363" spans="32:46" ht="15">
      <c r="AF363" s="39"/>
      <c r="AG363" s="39"/>
      <c r="AH363" s="39"/>
      <c r="AI363" s="39"/>
      <c r="AJ363" s="39"/>
      <c r="AK363" s="39"/>
      <c r="AL363" s="39"/>
      <c r="AM363" s="42"/>
      <c r="AN363" s="39"/>
      <c r="AO363" s="39"/>
      <c r="AP363" s="39"/>
      <c r="AQ363" s="39"/>
      <c r="AR363" s="39"/>
      <c r="AS363" s="42"/>
      <c r="AT363" s="39"/>
    </row>
    <row r="364" spans="32:46" ht="15">
      <c r="AF364" s="39"/>
      <c r="AG364" s="39"/>
      <c r="AH364" s="39"/>
      <c r="AI364" s="39"/>
      <c r="AJ364" s="39"/>
      <c r="AK364" s="39"/>
      <c r="AL364" s="39"/>
      <c r="AM364" s="42"/>
      <c r="AN364" s="39"/>
      <c r="AO364" s="39"/>
      <c r="AP364" s="39"/>
      <c r="AQ364" s="39"/>
      <c r="AR364" s="39"/>
      <c r="AS364" s="42"/>
      <c r="AT364" s="39"/>
    </row>
    <row r="365" spans="32:46" ht="15">
      <c r="AF365" s="39"/>
      <c r="AG365" s="39"/>
      <c r="AH365" s="39"/>
      <c r="AI365" s="39"/>
      <c r="AJ365" s="39"/>
      <c r="AK365" s="39"/>
      <c r="AL365" s="39"/>
      <c r="AM365" s="42"/>
      <c r="AN365" s="39"/>
      <c r="AO365" s="39"/>
      <c r="AP365" s="39"/>
      <c r="AQ365" s="39"/>
      <c r="AR365" s="39"/>
      <c r="AS365" s="42"/>
      <c r="AT365" s="39"/>
    </row>
    <row r="366" spans="32:46" ht="15">
      <c r="AF366" s="39"/>
      <c r="AG366" s="39"/>
      <c r="AH366" s="39"/>
      <c r="AI366" s="39"/>
      <c r="AJ366" s="39"/>
      <c r="AK366" s="39"/>
      <c r="AL366" s="39"/>
      <c r="AM366" s="42"/>
      <c r="AN366" s="39"/>
      <c r="AO366" s="39"/>
      <c r="AP366" s="39"/>
      <c r="AQ366" s="39"/>
      <c r="AR366" s="39"/>
      <c r="AS366" s="42"/>
      <c r="AT366" s="39"/>
    </row>
    <row r="367" spans="32:46" ht="15">
      <c r="AF367" s="39"/>
      <c r="AG367" s="39"/>
      <c r="AH367" s="39"/>
      <c r="AI367" s="39"/>
      <c r="AJ367" s="39"/>
      <c r="AK367" s="39"/>
      <c r="AL367" s="39"/>
      <c r="AM367" s="42"/>
      <c r="AN367" s="39"/>
      <c r="AO367" s="39"/>
      <c r="AP367" s="39"/>
      <c r="AQ367" s="39"/>
      <c r="AR367" s="39"/>
      <c r="AS367" s="42"/>
      <c r="AT367" s="39"/>
    </row>
    <row r="368" spans="32:46" ht="15">
      <c r="AF368" s="39"/>
      <c r="AG368" s="39"/>
      <c r="AH368" s="39"/>
      <c r="AI368" s="39"/>
      <c r="AJ368" s="39"/>
      <c r="AK368" s="39"/>
      <c r="AL368" s="39"/>
      <c r="AM368" s="42"/>
      <c r="AN368" s="39"/>
      <c r="AO368" s="39"/>
      <c r="AP368" s="39"/>
      <c r="AQ368" s="39"/>
      <c r="AR368" s="39"/>
      <c r="AS368" s="42"/>
      <c r="AT368" s="39"/>
    </row>
    <row r="369" spans="32:46" ht="15">
      <c r="AF369" s="51"/>
      <c r="AG369" s="51"/>
      <c r="AH369" s="51"/>
      <c r="AI369" s="51"/>
      <c r="AJ369" s="51"/>
      <c r="AK369" s="51"/>
      <c r="AL369" s="51"/>
      <c r="AM369" s="53"/>
      <c r="AN369" s="51"/>
      <c r="AO369" s="51"/>
      <c r="AP369" s="51"/>
      <c r="AQ369" s="51"/>
      <c r="AR369" s="51"/>
      <c r="AS369" s="53"/>
      <c r="AT369" s="51"/>
    </row>
    <row r="370" spans="32:46" ht="15">
      <c r="AF370" s="39"/>
      <c r="AG370" s="39"/>
      <c r="AH370" s="39"/>
      <c r="AI370" s="39"/>
      <c r="AJ370" s="39"/>
      <c r="AK370" s="39"/>
      <c r="AL370" s="39"/>
      <c r="AM370" s="42"/>
      <c r="AN370" s="39"/>
      <c r="AO370" s="39"/>
      <c r="AP370" s="39"/>
      <c r="AQ370" s="39"/>
      <c r="AR370" s="39"/>
      <c r="AS370" s="42"/>
      <c r="AT370" s="39"/>
    </row>
    <row r="371" spans="32:46" ht="15">
      <c r="AF371" s="51"/>
      <c r="AG371" s="51"/>
      <c r="AH371" s="51"/>
      <c r="AI371" s="51"/>
      <c r="AJ371" s="51"/>
      <c r="AK371" s="51"/>
      <c r="AL371" s="51"/>
      <c r="AM371" s="53"/>
      <c r="AN371" s="51"/>
      <c r="AO371" s="51"/>
      <c r="AP371" s="51"/>
      <c r="AQ371" s="51"/>
      <c r="AR371" s="51"/>
      <c r="AS371" s="53"/>
      <c r="AT371" s="51"/>
    </row>
    <row r="372" spans="32:46" ht="15">
      <c r="AF372" s="39"/>
      <c r="AG372" s="39"/>
      <c r="AH372" s="39"/>
      <c r="AI372" s="39"/>
      <c r="AJ372" s="39"/>
      <c r="AK372" s="39"/>
      <c r="AL372" s="39"/>
      <c r="AM372" s="42"/>
      <c r="AN372" s="39"/>
      <c r="AO372" s="39"/>
      <c r="AP372" s="39"/>
      <c r="AQ372" s="39"/>
      <c r="AR372" s="39"/>
      <c r="AS372" s="42"/>
      <c r="AT372" s="39"/>
    </row>
    <row r="373" spans="32:46" ht="15">
      <c r="AF373" s="39"/>
      <c r="AG373" s="39"/>
      <c r="AH373" s="39"/>
      <c r="AI373" s="39"/>
      <c r="AJ373" s="39"/>
      <c r="AK373" s="39"/>
      <c r="AL373" s="39"/>
      <c r="AM373" s="42"/>
      <c r="AN373" s="39"/>
      <c r="AO373" s="39"/>
      <c r="AP373" s="39"/>
      <c r="AQ373" s="39"/>
      <c r="AR373" s="39"/>
      <c r="AS373" s="42"/>
      <c r="AT373" s="39"/>
    </row>
    <row r="374" spans="32:46" ht="15">
      <c r="AF374" s="39"/>
      <c r="AG374" s="39"/>
      <c r="AH374" s="39"/>
      <c r="AI374" s="39"/>
      <c r="AJ374" s="39"/>
      <c r="AK374" s="39"/>
      <c r="AL374" s="39"/>
      <c r="AM374" s="42"/>
      <c r="AN374" s="39"/>
      <c r="AO374" s="39"/>
      <c r="AP374" s="39"/>
      <c r="AQ374" s="39"/>
      <c r="AR374" s="39"/>
      <c r="AS374" s="42"/>
      <c r="AT374" s="39"/>
    </row>
    <row r="375" spans="32:46" ht="15">
      <c r="AF375" s="39"/>
      <c r="AG375" s="39"/>
      <c r="AH375" s="39"/>
      <c r="AI375" s="39"/>
      <c r="AJ375" s="39"/>
      <c r="AK375" s="39"/>
      <c r="AL375" s="39"/>
      <c r="AM375" s="42"/>
      <c r="AN375" s="39"/>
      <c r="AO375" s="39"/>
      <c r="AP375" s="39"/>
      <c r="AQ375" s="39"/>
      <c r="AR375" s="39"/>
      <c r="AS375" s="42"/>
      <c r="AT375" s="39"/>
    </row>
    <row r="376" spans="32:46" ht="15">
      <c r="AF376" s="39"/>
      <c r="AG376" s="39"/>
      <c r="AH376" s="39"/>
      <c r="AI376" s="39"/>
      <c r="AJ376" s="39"/>
      <c r="AK376" s="39"/>
      <c r="AL376" s="39"/>
      <c r="AM376" s="42"/>
      <c r="AN376" s="39"/>
      <c r="AO376" s="39"/>
      <c r="AP376" s="39"/>
      <c r="AQ376" s="39"/>
      <c r="AR376" s="39"/>
      <c r="AS376" s="42"/>
      <c r="AT376" s="39"/>
    </row>
    <row r="377" spans="32:46" ht="15">
      <c r="AF377" s="51"/>
      <c r="AG377" s="51"/>
      <c r="AH377" s="51"/>
      <c r="AI377" s="51"/>
      <c r="AJ377" s="51"/>
      <c r="AK377" s="51"/>
      <c r="AL377" s="51"/>
      <c r="AM377" s="53"/>
      <c r="AN377" s="51"/>
      <c r="AO377" s="51"/>
      <c r="AP377" s="51"/>
      <c r="AQ377" s="51"/>
      <c r="AR377" s="51"/>
      <c r="AS377" s="53"/>
      <c r="AT377" s="51"/>
    </row>
    <row r="378" spans="32:46" ht="15">
      <c r="AF378" s="39"/>
      <c r="AG378" s="39"/>
      <c r="AH378" s="39"/>
      <c r="AI378" s="39"/>
      <c r="AJ378" s="39"/>
      <c r="AK378" s="39"/>
      <c r="AL378" s="39"/>
      <c r="AM378" s="42"/>
      <c r="AN378" s="39"/>
      <c r="AO378" s="39"/>
      <c r="AP378" s="39"/>
      <c r="AQ378" s="39"/>
      <c r="AR378" s="39"/>
      <c r="AS378" s="42"/>
      <c r="AT378" s="39"/>
    </row>
    <row r="379" spans="32:46" ht="15">
      <c r="AF379" s="39"/>
      <c r="AG379" s="39"/>
      <c r="AH379" s="39"/>
      <c r="AI379" s="39"/>
      <c r="AJ379" s="39"/>
      <c r="AK379" s="39"/>
      <c r="AL379" s="39"/>
      <c r="AM379" s="42"/>
      <c r="AN379" s="39"/>
      <c r="AO379" s="39"/>
      <c r="AP379" s="39"/>
      <c r="AQ379" s="39"/>
      <c r="AR379" s="39"/>
      <c r="AS379" s="42"/>
      <c r="AT379" s="39"/>
    </row>
    <row r="380" spans="32:46" ht="15">
      <c r="AF380" s="39"/>
      <c r="AG380" s="39"/>
      <c r="AH380" s="39"/>
      <c r="AI380" s="39"/>
      <c r="AJ380" s="39"/>
      <c r="AK380" s="39"/>
      <c r="AL380" s="39"/>
      <c r="AM380" s="42"/>
      <c r="AN380" s="39"/>
      <c r="AO380" s="39"/>
      <c r="AP380" s="39"/>
      <c r="AQ380" s="39"/>
      <c r="AR380" s="39"/>
      <c r="AS380" s="42"/>
      <c r="AT380" s="39"/>
    </row>
    <row r="381" spans="32:46" ht="15">
      <c r="AF381" s="39"/>
      <c r="AG381" s="39"/>
      <c r="AH381" s="39"/>
      <c r="AI381" s="39"/>
      <c r="AJ381" s="39"/>
      <c r="AK381" s="39"/>
      <c r="AL381" s="39"/>
      <c r="AM381" s="42"/>
      <c r="AN381" s="39"/>
      <c r="AO381" s="39"/>
      <c r="AP381" s="39"/>
      <c r="AQ381" s="39"/>
      <c r="AR381" s="39"/>
      <c r="AS381" s="42"/>
      <c r="AT381" s="39"/>
    </row>
    <row r="382" spans="32:46" ht="15">
      <c r="AF382" s="39"/>
      <c r="AG382" s="39"/>
      <c r="AH382" s="39"/>
      <c r="AI382" s="39"/>
      <c r="AJ382" s="39"/>
      <c r="AK382" s="39"/>
      <c r="AL382" s="39"/>
      <c r="AM382" s="42"/>
      <c r="AN382" s="39"/>
      <c r="AO382" s="39"/>
      <c r="AP382" s="39"/>
      <c r="AQ382" s="39"/>
      <c r="AR382" s="39"/>
      <c r="AS382" s="42"/>
      <c r="AT382" s="39"/>
    </row>
    <row r="383" spans="32:46" ht="15">
      <c r="AF383" s="39"/>
      <c r="AG383" s="39"/>
      <c r="AH383" s="39"/>
      <c r="AI383" s="39"/>
      <c r="AJ383" s="39"/>
      <c r="AK383" s="39"/>
      <c r="AL383" s="39"/>
      <c r="AM383" s="42"/>
      <c r="AN383" s="39"/>
      <c r="AO383" s="39"/>
      <c r="AP383" s="39"/>
      <c r="AQ383" s="39"/>
      <c r="AR383" s="39"/>
      <c r="AS383" s="42"/>
      <c r="AT383" s="39"/>
    </row>
    <row r="384" spans="32:46" ht="15">
      <c r="AF384" s="39"/>
      <c r="AG384" s="39"/>
      <c r="AH384" s="39"/>
      <c r="AI384" s="39"/>
      <c r="AJ384" s="39"/>
      <c r="AK384" s="39"/>
      <c r="AL384" s="39"/>
      <c r="AM384" s="42"/>
      <c r="AN384" s="39"/>
      <c r="AO384" s="39"/>
      <c r="AP384" s="39"/>
      <c r="AQ384" s="39"/>
      <c r="AR384" s="39"/>
      <c r="AS384" s="42"/>
      <c r="AT384" s="39"/>
    </row>
    <row r="385" spans="32:46" ht="15">
      <c r="AF385" s="39"/>
      <c r="AG385" s="39"/>
      <c r="AH385" s="39"/>
      <c r="AI385" s="39"/>
      <c r="AJ385" s="39"/>
      <c r="AK385" s="39"/>
      <c r="AL385" s="39"/>
      <c r="AM385" s="42"/>
      <c r="AN385" s="39"/>
      <c r="AO385" s="39"/>
      <c r="AP385" s="39"/>
      <c r="AQ385" s="39"/>
      <c r="AR385" s="39"/>
      <c r="AS385" s="42"/>
      <c r="AT385" s="39"/>
    </row>
    <row r="386" spans="32:46" ht="15">
      <c r="AF386" s="39"/>
      <c r="AG386" s="39"/>
      <c r="AH386" s="39"/>
      <c r="AI386" s="39"/>
      <c r="AJ386" s="39"/>
      <c r="AK386" s="39"/>
      <c r="AL386" s="39"/>
      <c r="AM386" s="42"/>
      <c r="AN386" s="39"/>
      <c r="AO386" s="39"/>
      <c r="AP386" s="39"/>
      <c r="AQ386" s="39"/>
      <c r="AR386" s="39"/>
      <c r="AS386" s="42"/>
      <c r="AT386" s="39"/>
    </row>
    <row r="387" spans="32:46" ht="15">
      <c r="AF387" s="39"/>
      <c r="AG387" s="39"/>
      <c r="AH387" s="39"/>
      <c r="AI387" s="39"/>
      <c r="AJ387" s="39"/>
      <c r="AK387" s="39"/>
      <c r="AL387" s="39"/>
      <c r="AM387" s="42"/>
      <c r="AN387" s="39"/>
      <c r="AO387" s="39"/>
      <c r="AP387" s="39"/>
      <c r="AQ387" s="39"/>
      <c r="AR387" s="39"/>
      <c r="AS387" s="42"/>
      <c r="AT387" s="39"/>
    </row>
    <row r="388" spans="32:46" ht="15">
      <c r="AF388" s="39"/>
      <c r="AG388" s="39"/>
      <c r="AH388" s="39"/>
      <c r="AI388" s="39"/>
      <c r="AJ388" s="39"/>
      <c r="AK388" s="39"/>
      <c r="AL388" s="39"/>
      <c r="AM388" s="42"/>
      <c r="AN388" s="39"/>
      <c r="AO388" s="39"/>
      <c r="AP388" s="39"/>
      <c r="AQ388" s="39"/>
      <c r="AR388" s="39"/>
      <c r="AS388" s="42"/>
      <c r="AT388" s="39"/>
    </row>
    <row r="389" spans="32:46" ht="15">
      <c r="AF389" s="39"/>
      <c r="AG389" s="39"/>
      <c r="AH389" s="39"/>
      <c r="AI389" s="39"/>
      <c r="AJ389" s="39"/>
      <c r="AK389" s="39"/>
      <c r="AL389" s="39"/>
      <c r="AM389" s="42"/>
      <c r="AN389" s="39"/>
      <c r="AO389" s="39"/>
      <c r="AP389" s="39"/>
      <c r="AQ389" s="39"/>
      <c r="AR389" s="39"/>
      <c r="AS389" s="42"/>
      <c r="AT389" s="39"/>
    </row>
    <row r="390" spans="32:46" ht="15">
      <c r="AF390" s="39"/>
      <c r="AG390" s="39"/>
      <c r="AH390" s="39"/>
      <c r="AI390" s="39"/>
      <c r="AJ390" s="39"/>
      <c r="AK390" s="39"/>
      <c r="AL390" s="39"/>
      <c r="AM390" s="42"/>
      <c r="AN390" s="39"/>
      <c r="AO390" s="39"/>
      <c r="AP390" s="39"/>
      <c r="AQ390" s="39"/>
      <c r="AR390" s="39"/>
      <c r="AS390" s="42"/>
      <c r="AT390" s="39"/>
    </row>
    <row r="391" spans="32:46" ht="15">
      <c r="AF391" s="39"/>
      <c r="AG391" s="39"/>
      <c r="AH391" s="39"/>
      <c r="AI391" s="39"/>
      <c r="AJ391" s="39"/>
      <c r="AK391" s="39"/>
      <c r="AL391" s="39"/>
      <c r="AM391" s="42"/>
      <c r="AN391" s="39"/>
      <c r="AO391" s="39"/>
      <c r="AP391" s="39"/>
      <c r="AQ391" s="39"/>
      <c r="AR391" s="39"/>
      <c r="AS391" s="42"/>
      <c r="AT391" s="39"/>
    </row>
    <row r="392" spans="32:46" ht="15">
      <c r="AF392" s="39"/>
      <c r="AG392" s="39"/>
      <c r="AH392" s="39"/>
      <c r="AI392" s="39"/>
      <c r="AJ392" s="39"/>
      <c r="AK392" s="39"/>
      <c r="AL392" s="39"/>
      <c r="AM392" s="42"/>
      <c r="AN392" s="39"/>
      <c r="AO392" s="39"/>
      <c r="AP392" s="39"/>
      <c r="AQ392" s="39"/>
      <c r="AR392" s="39"/>
      <c r="AS392" s="42"/>
      <c r="AT392" s="39"/>
    </row>
    <row r="393" spans="32:46" ht="15">
      <c r="AF393" s="39"/>
      <c r="AG393" s="39"/>
      <c r="AH393" s="39"/>
      <c r="AI393" s="39"/>
      <c r="AJ393" s="39"/>
      <c r="AK393" s="39"/>
      <c r="AL393" s="39"/>
      <c r="AM393" s="42"/>
      <c r="AN393" s="39"/>
      <c r="AO393" s="39"/>
      <c r="AP393" s="39"/>
      <c r="AQ393" s="39"/>
      <c r="AR393" s="39"/>
      <c r="AS393" s="42"/>
      <c r="AT393" s="39"/>
    </row>
    <row r="394" spans="32:46" ht="15">
      <c r="AF394" s="39"/>
      <c r="AG394" s="39"/>
      <c r="AH394" s="39"/>
      <c r="AI394" s="39"/>
      <c r="AJ394" s="39"/>
      <c r="AK394" s="39"/>
      <c r="AL394" s="39"/>
      <c r="AM394" s="42"/>
      <c r="AN394" s="39"/>
      <c r="AO394" s="39"/>
      <c r="AP394" s="39"/>
      <c r="AQ394" s="39"/>
      <c r="AR394" s="39"/>
      <c r="AS394" s="42"/>
      <c r="AT394" s="39"/>
    </row>
    <row r="395" spans="32:46" ht="15">
      <c r="AF395" s="39"/>
      <c r="AG395" s="39"/>
      <c r="AH395" s="39"/>
      <c r="AI395" s="39"/>
      <c r="AJ395" s="39"/>
      <c r="AK395" s="39"/>
      <c r="AL395" s="39"/>
      <c r="AM395" s="42"/>
      <c r="AN395" s="39"/>
      <c r="AO395" s="39"/>
      <c r="AP395" s="39"/>
      <c r="AQ395" s="39"/>
      <c r="AR395" s="39"/>
      <c r="AS395" s="42"/>
      <c r="AT395" s="39"/>
    </row>
    <row r="396" spans="32:46" ht="15">
      <c r="AF396" s="39"/>
      <c r="AG396" s="39"/>
      <c r="AH396" s="39"/>
      <c r="AI396" s="39"/>
      <c r="AJ396" s="39"/>
      <c r="AK396" s="39"/>
      <c r="AL396" s="39"/>
      <c r="AM396" s="42"/>
      <c r="AN396" s="39"/>
      <c r="AO396" s="39"/>
      <c r="AP396" s="39"/>
      <c r="AQ396" s="39"/>
      <c r="AR396" s="39"/>
      <c r="AS396" s="42"/>
      <c r="AT396" s="39"/>
    </row>
    <row r="397" spans="32:46" ht="15">
      <c r="AF397" s="39"/>
      <c r="AG397" s="39"/>
      <c r="AH397" s="39"/>
      <c r="AI397" s="39"/>
      <c r="AJ397" s="39"/>
      <c r="AK397" s="39"/>
      <c r="AL397" s="39"/>
      <c r="AM397" s="42"/>
      <c r="AN397" s="39"/>
      <c r="AO397" s="39"/>
      <c r="AP397" s="39"/>
      <c r="AQ397" s="39"/>
      <c r="AR397" s="39"/>
      <c r="AS397" s="42"/>
      <c r="AT397" s="39"/>
    </row>
    <row r="398" spans="32:46" ht="15">
      <c r="AF398" s="39"/>
      <c r="AG398" s="39"/>
      <c r="AH398" s="39"/>
      <c r="AI398" s="39"/>
      <c r="AJ398" s="39"/>
      <c r="AK398" s="39"/>
      <c r="AL398" s="39"/>
      <c r="AM398" s="42"/>
      <c r="AN398" s="39"/>
      <c r="AO398" s="39"/>
      <c r="AP398" s="39"/>
      <c r="AQ398" s="39"/>
      <c r="AR398" s="39"/>
      <c r="AS398" s="42"/>
      <c r="AT398" s="39"/>
    </row>
    <row r="399" spans="32:46" ht="15">
      <c r="AF399" s="39"/>
      <c r="AG399" s="39"/>
      <c r="AH399" s="39"/>
      <c r="AI399" s="39"/>
      <c r="AJ399" s="39"/>
      <c r="AK399" s="39"/>
      <c r="AL399" s="39"/>
      <c r="AM399" s="42"/>
      <c r="AN399" s="39"/>
      <c r="AO399" s="39"/>
      <c r="AP399" s="39"/>
      <c r="AQ399" s="39"/>
      <c r="AR399" s="39"/>
      <c r="AS399" s="42"/>
      <c r="AT399" s="39"/>
    </row>
    <row r="400" spans="32:46" ht="15">
      <c r="AF400" s="39"/>
      <c r="AG400" s="39"/>
      <c r="AH400" s="39"/>
      <c r="AI400" s="39"/>
      <c r="AJ400" s="39"/>
      <c r="AK400" s="39"/>
      <c r="AL400" s="39"/>
      <c r="AM400" s="42"/>
      <c r="AN400" s="39"/>
      <c r="AO400" s="39"/>
      <c r="AP400" s="39"/>
      <c r="AQ400" s="39"/>
      <c r="AR400" s="39"/>
      <c r="AS400" s="42"/>
      <c r="AT400" s="39"/>
    </row>
    <row r="401" spans="32:46" ht="15">
      <c r="AF401" s="39"/>
      <c r="AG401" s="39"/>
      <c r="AH401" s="39"/>
      <c r="AI401" s="39"/>
      <c r="AJ401" s="39"/>
      <c r="AK401" s="39"/>
      <c r="AL401" s="39"/>
      <c r="AM401" s="42"/>
      <c r="AN401" s="39"/>
      <c r="AO401" s="39"/>
      <c r="AP401" s="39"/>
      <c r="AQ401" s="39"/>
      <c r="AR401" s="39"/>
      <c r="AS401" s="42"/>
      <c r="AT401" s="39"/>
    </row>
    <row r="402" spans="32:46" ht="15">
      <c r="AF402" s="39"/>
      <c r="AG402" s="39"/>
      <c r="AH402" s="39"/>
      <c r="AI402" s="39"/>
      <c r="AJ402" s="39"/>
      <c r="AK402" s="39"/>
      <c r="AL402" s="39"/>
      <c r="AM402" s="42"/>
      <c r="AN402" s="39"/>
      <c r="AO402" s="39"/>
      <c r="AP402" s="39"/>
      <c r="AQ402" s="39"/>
      <c r="AR402" s="39"/>
      <c r="AS402" s="42"/>
      <c r="AT402" s="39"/>
    </row>
    <row r="403" spans="32:46" ht="15">
      <c r="AF403" s="39"/>
      <c r="AG403" s="39"/>
      <c r="AH403" s="39"/>
      <c r="AI403" s="39"/>
      <c r="AJ403" s="39"/>
      <c r="AK403" s="39"/>
      <c r="AL403" s="39"/>
      <c r="AM403" s="42"/>
      <c r="AN403" s="39"/>
      <c r="AO403" s="39"/>
      <c r="AP403" s="39"/>
      <c r="AQ403" s="39"/>
      <c r="AR403" s="39"/>
      <c r="AS403" s="42"/>
      <c r="AT403" s="39"/>
    </row>
    <row r="404" spans="32:46" ht="15">
      <c r="AF404" s="39"/>
      <c r="AG404" s="39"/>
      <c r="AH404" s="39"/>
      <c r="AI404" s="39"/>
      <c r="AJ404" s="39"/>
      <c r="AK404" s="39"/>
      <c r="AL404" s="39"/>
      <c r="AM404" s="42"/>
      <c r="AN404" s="39"/>
      <c r="AO404" s="39"/>
      <c r="AP404" s="39"/>
      <c r="AQ404" s="39"/>
      <c r="AR404" s="39"/>
      <c r="AS404" s="42"/>
      <c r="AT404" s="39"/>
    </row>
    <row r="405" spans="32:46" ht="15">
      <c r="AF405" s="39"/>
      <c r="AG405" s="39"/>
      <c r="AH405" s="39"/>
      <c r="AI405" s="39"/>
      <c r="AJ405" s="39"/>
      <c r="AK405" s="39"/>
      <c r="AL405" s="39"/>
      <c r="AM405" s="42"/>
      <c r="AN405" s="39"/>
      <c r="AO405" s="39"/>
      <c r="AP405" s="39"/>
      <c r="AQ405" s="39"/>
      <c r="AR405" s="39"/>
      <c r="AS405" s="42"/>
      <c r="AT405" s="39"/>
    </row>
    <row r="406" spans="32:46" ht="15">
      <c r="AF406" s="39"/>
      <c r="AG406" s="39"/>
      <c r="AH406" s="39"/>
      <c r="AI406" s="39"/>
      <c r="AJ406" s="39"/>
      <c r="AK406" s="39"/>
      <c r="AL406" s="39"/>
      <c r="AM406" s="42"/>
      <c r="AN406" s="39"/>
      <c r="AO406" s="39"/>
      <c r="AP406" s="39"/>
      <c r="AQ406" s="39"/>
      <c r="AR406" s="39"/>
      <c r="AS406" s="42"/>
      <c r="AT406" s="39"/>
    </row>
    <row r="407" spans="32:46" ht="15">
      <c r="AF407" s="39"/>
      <c r="AG407" s="39"/>
      <c r="AH407" s="39"/>
      <c r="AI407" s="39"/>
      <c r="AJ407" s="39"/>
      <c r="AK407" s="39"/>
      <c r="AL407" s="39"/>
      <c r="AM407" s="42"/>
      <c r="AN407" s="39"/>
      <c r="AO407" s="39"/>
      <c r="AP407" s="39"/>
      <c r="AQ407" s="39"/>
      <c r="AR407" s="39"/>
      <c r="AS407" s="42"/>
      <c r="AT407" s="39"/>
    </row>
    <row r="408" spans="32:46" ht="15">
      <c r="AF408" s="39"/>
      <c r="AG408" s="39"/>
      <c r="AH408" s="39"/>
      <c r="AI408" s="39"/>
      <c r="AJ408" s="39"/>
      <c r="AK408" s="39"/>
      <c r="AL408" s="39"/>
      <c r="AM408" s="42"/>
      <c r="AN408" s="39"/>
      <c r="AO408" s="39"/>
      <c r="AP408" s="39"/>
      <c r="AQ408" s="39"/>
      <c r="AR408" s="39"/>
      <c r="AS408" s="42"/>
      <c r="AT408" s="39"/>
    </row>
    <row r="409" spans="32:46" ht="15">
      <c r="AF409" s="39"/>
      <c r="AG409" s="39"/>
      <c r="AH409" s="39"/>
      <c r="AI409" s="39"/>
      <c r="AJ409" s="39"/>
      <c r="AK409" s="39"/>
      <c r="AL409" s="39"/>
      <c r="AM409" s="42"/>
      <c r="AN409" s="39"/>
      <c r="AO409" s="39"/>
      <c r="AP409" s="39"/>
      <c r="AQ409" s="39"/>
      <c r="AR409" s="39"/>
      <c r="AS409" s="42"/>
      <c r="AT409" s="39"/>
    </row>
    <row r="410" spans="32:46" ht="15">
      <c r="AF410" s="39"/>
      <c r="AG410" s="39"/>
      <c r="AH410" s="39"/>
      <c r="AI410" s="39"/>
      <c r="AJ410" s="39"/>
      <c r="AK410" s="39"/>
      <c r="AL410" s="39"/>
      <c r="AM410" s="42"/>
      <c r="AN410" s="39"/>
      <c r="AO410" s="39"/>
      <c r="AP410" s="39"/>
      <c r="AQ410" s="39"/>
      <c r="AR410" s="39"/>
      <c r="AS410" s="42"/>
      <c r="AT410" s="39"/>
    </row>
    <row r="411" spans="32:46" ht="15">
      <c r="AF411" s="39"/>
      <c r="AG411" s="39"/>
      <c r="AH411" s="39"/>
      <c r="AI411" s="39"/>
      <c r="AJ411" s="39"/>
      <c r="AK411" s="39"/>
      <c r="AL411" s="39"/>
      <c r="AM411" s="42"/>
      <c r="AN411" s="39"/>
      <c r="AO411" s="39"/>
      <c r="AP411" s="39"/>
      <c r="AQ411" s="39"/>
      <c r="AR411" s="39"/>
      <c r="AS411" s="42"/>
      <c r="AT411" s="39"/>
    </row>
    <row r="412" spans="32:46" ht="15">
      <c r="AF412" s="39"/>
      <c r="AG412" s="39"/>
      <c r="AH412" s="39"/>
      <c r="AI412" s="39"/>
      <c r="AJ412" s="39"/>
      <c r="AK412" s="39"/>
      <c r="AL412" s="39"/>
      <c r="AM412" s="42"/>
      <c r="AN412" s="39"/>
      <c r="AO412" s="39"/>
      <c r="AP412" s="39"/>
      <c r="AQ412" s="39"/>
      <c r="AR412" s="39"/>
      <c r="AS412" s="42"/>
      <c r="AT412" s="39"/>
    </row>
    <row r="413" spans="32:46" ht="15">
      <c r="AF413" s="39"/>
      <c r="AG413" s="39"/>
      <c r="AH413" s="39"/>
      <c r="AI413" s="39"/>
      <c r="AJ413" s="39"/>
      <c r="AK413" s="39"/>
      <c r="AL413" s="39"/>
      <c r="AM413" s="42"/>
      <c r="AN413" s="39"/>
      <c r="AO413" s="39"/>
      <c r="AP413" s="39"/>
      <c r="AQ413" s="39"/>
      <c r="AR413" s="39"/>
      <c r="AS413" s="42"/>
      <c r="AT413" s="39"/>
    </row>
    <row r="414" spans="32:46" ht="15">
      <c r="AF414" s="39"/>
      <c r="AG414" s="39"/>
      <c r="AH414" s="39"/>
      <c r="AI414" s="39"/>
      <c r="AJ414" s="39"/>
      <c r="AK414" s="39"/>
      <c r="AL414" s="39"/>
      <c r="AM414" s="42"/>
      <c r="AN414" s="39"/>
      <c r="AO414" s="39"/>
      <c r="AP414" s="39"/>
      <c r="AQ414" s="39"/>
      <c r="AR414" s="39"/>
      <c r="AS414" s="42"/>
      <c r="AT414" s="39"/>
    </row>
    <row r="415" spans="32:46" ht="15">
      <c r="AF415" s="39"/>
      <c r="AG415" s="39"/>
      <c r="AH415" s="39"/>
      <c r="AI415" s="39"/>
      <c r="AJ415" s="39"/>
      <c r="AK415" s="39"/>
      <c r="AL415" s="39"/>
      <c r="AM415" s="42"/>
      <c r="AN415" s="39"/>
      <c r="AO415" s="39"/>
      <c r="AP415" s="39"/>
      <c r="AQ415" s="39"/>
      <c r="AR415" s="39"/>
      <c r="AS415" s="42"/>
      <c r="AT415" s="39"/>
    </row>
    <row r="416" spans="32:46" ht="15">
      <c r="AF416" s="39"/>
      <c r="AG416" s="39"/>
      <c r="AH416" s="39"/>
      <c r="AI416" s="39"/>
      <c r="AJ416" s="39"/>
      <c r="AK416" s="39"/>
      <c r="AL416" s="39"/>
      <c r="AM416" s="42"/>
      <c r="AN416" s="39"/>
      <c r="AO416" s="39"/>
      <c r="AP416" s="39"/>
      <c r="AQ416" s="39"/>
      <c r="AR416" s="39"/>
      <c r="AS416" s="42"/>
      <c r="AT416" s="39"/>
    </row>
    <row r="417" spans="32:46" ht="15">
      <c r="AF417" s="39"/>
      <c r="AG417" s="39"/>
      <c r="AH417" s="39"/>
      <c r="AI417" s="39"/>
      <c r="AJ417" s="39"/>
      <c r="AK417" s="39"/>
      <c r="AL417" s="39"/>
      <c r="AM417" s="42"/>
      <c r="AN417" s="39"/>
      <c r="AO417" s="39"/>
      <c r="AP417" s="39"/>
      <c r="AQ417" s="39"/>
      <c r="AR417" s="39"/>
      <c r="AS417" s="42"/>
      <c r="AT417" s="39"/>
    </row>
    <row r="418" spans="32:46" ht="15">
      <c r="AF418" s="39"/>
      <c r="AG418" s="39"/>
      <c r="AH418" s="39"/>
      <c r="AI418" s="39"/>
      <c r="AJ418" s="39"/>
      <c r="AK418" s="39"/>
      <c r="AL418" s="39"/>
      <c r="AM418" s="42"/>
      <c r="AN418" s="39"/>
      <c r="AO418" s="39"/>
      <c r="AP418" s="39"/>
      <c r="AQ418" s="39"/>
      <c r="AR418" s="39"/>
      <c r="AS418" s="42"/>
      <c r="AT418" s="39"/>
    </row>
    <row r="419" spans="32:46" ht="15">
      <c r="AF419" s="51"/>
      <c r="AG419" s="51"/>
      <c r="AH419" s="51"/>
      <c r="AI419" s="51"/>
      <c r="AJ419" s="51"/>
      <c r="AK419" s="51"/>
      <c r="AL419" s="51"/>
      <c r="AM419" s="53"/>
      <c r="AN419" s="51"/>
      <c r="AO419" s="51"/>
      <c r="AP419" s="51"/>
      <c r="AQ419" s="51"/>
      <c r="AR419" s="51"/>
      <c r="AS419" s="53"/>
      <c r="AT419" s="51"/>
    </row>
    <row r="420" spans="32:46" ht="15">
      <c r="AF420" s="51"/>
      <c r="AG420" s="51"/>
      <c r="AH420" s="51"/>
      <c r="AI420" s="51"/>
      <c r="AJ420" s="51"/>
      <c r="AK420" s="51"/>
      <c r="AL420" s="51"/>
      <c r="AM420" s="53"/>
      <c r="AN420" s="51"/>
      <c r="AO420" s="51"/>
      <c r="AP420" s="51"/>
      <c r="AQ420" s="51"/>
      <c r="AR420" s="51"/>
      <c r="AS420" s="53"/>
      <c r="AT420" s="51"/>
    </row>
    <row r="421" spans="32:46" ht="15">
      <c r="AF421" s="51"/>
      <c r="AG421" s="51"/>
      <c r="AH421" s="51"/>
      <c r="AI421" s="51"/>
      <c r="AJ421" s="51"/>
      <c r="AK421" s="51"/>
      <c r="AL421" s="51"/>
      <c r="AM421" s="53"/>
      <c r="AN421" s="51"/>
      <c r="AO421" s="51"/>
      <c r="AP421" s="51"/>
      <c r="AQ421" s="51"/>
      <c r="AR421" s="51"/>
      <c r="AS421" s="53"/>
      <c r="AT421" s="51"/>
    </row>
    <row r="422" spans="32:46" ht="15">
      <c r="AF422" s="51"/>
      <c r="AG422" s="51"/>
      <c r="AH422" s="51"/>
      <c r="AI422" s="51"/>
      <c r="AJ422" s="51"/>
      <c r="AK422" s="51"/>
      <c r="AL422" s="51"/>
      <c r="AM422" s="53"/>
      <c r="AN422" s="51"/>
      <c r="AO422" s="51"/>
      <c r="AP422" s="51"/>
      <c r="AQ422" s="51"/>
      <c r="AR422" s="51"/>
      <c r="AS422" s="53"/>
      <c r="AT422" s="51"/>
    </row>
    <row r="423" spans="32:46" ht="15">
      <c r="AF423" s="39"/>
      <c r="AG423" s="39"/>
      <c r="AH423" s="39"/>
      <c r="AI423" s="39"/>
      <c r="AJ423" s="39"/>
      <c r="AK423" s="39"/>
      <c r="AL423" s="39"/>
      <c r="AM423" s="42"/>
      <c r="AN423" s="39"/>
      <c r="AO423" s="39"/>
      <c r="AP423" s="39"/>
      <c r="AQ423" s="39"/>
      <c r="AR423" s="39"/>
      <c r="AS423" s="42"/>
      <c r="AT423" s="39"/>
    </row>
    <row r="424" spans="32:46" ht="15">
      <c r="AF424" s="39"/>
      <c r="AG424" s="39"/>
      <c r="AH424" s="39"/>
      <c r="AI424" s="39"/>
      <c r="AJ424" s="39"/>
      <c r="AK424" s="39"/>
      <c r="AL424" s="39"/>
      <c r="AM424" s="42"/>
      <c r="AN424" s="39"/>
      <c r="AO424" s="39"/>
      <c r="AP424" s="39"/>
      <c r="AQ424" s="39"/>
      <c r="AR424" s="39"/>
      <c r="AS424" s="42"/>
      <c r="AT424" s="39"/>
    </row>
    <row r="425" spans="32:46" ht="15">
      <c r="AF425" s="39"/>
      <c r="AG425" s="39"/>
      <c r="AH425" s="39"/>
      <c r="AI425" s="39"/>
      <c r="AJ425" s="39"/>
      <c r="AK425" s="39"/>
      <c r="AL425" s="39"/>
      <c r="AM425" s="42"/>
      <c r="AN425" s="39"/>
      <c r="AO425" s="39"/>
      <c r="AP425" s="39"/>
      <c r="AQ425" s="39"/>
      <c r="AR425" s="39"/>
      <c r="AS425" s="42"/>
      <c r="AT425" s="39"/>
    </row>
    <row r="426" spans="32:46" ht="15">
      <c r="AF426" s="39"/>
      <c r="AG426" s="39"/>
      <c r="AH426" s="39"/>
      <c r="AI426" s="39"/>
      <c r="AJ426" s="39"/>
      <c r="AK426" s="39"/>
      <c r="AL426" s="39"/>
      <c r="AM426" s="42"/>
      <c r="AN426" s="39"/>
      <c r="AO426" s="39"/>
      <c r="AP426" s="39"/>
      <c r="AQ426" s="39"/>
      <c r="AR426" s="39"/>
      <c r="AS426" s="42"/>
      <c r="AT426" s="39"/>
    </row>
    <row r="427" spans="32:46" ht="15">
      <c r="AF427" s="39"/>
      <c r="AG427" s="39"/>
      <c r="AH427" s="39"/>
      <c r="AI427" s="39"/>
      <c r="AJ427" s="39"/>
      <c r="AK427" s="39"/>
      <c r="AL427" s="39"/>
      <c r="AM427" s="42"/>
      <c r="AN427" s="39"/>
      <c r="AO427" s="39"/>
      <c r="AP427" s="39"/>
      <c r="AQ427" s="39"/>
      <c r="AR427" s="39"/>
      <c r="AS427" s="42"/>
      <c r="AT427" s="39"/>
    </row>
    <row r="428" spans="32:46" ht="15">
      <c r="AF428" s="39"/>
      <c r="AG428" s="39"/>
      <c r="AH428" s="39"/>
      <c r="AI428" s="39"/>
      <c r="AJ428" s="39"/>
      <c r="AK428" s="39"/>
      <c r="AL428" s="39"/>
      <c r="AM428" s="42"/>
      <c r="AN428" s="39"/>
      <c r="AO428" s="39"/>
      <c r="AP428" s="39"/>
      <c r="AQ428" s="39"/>
      <c r="AR428" s="39"/>
      <c r="AS428" s="42"/>
      <c r="AT428" s="39"/>
    </row>
    <row r="429" spans="32:46" ht="15">
      <c r="AF429" s="51"/>
      <c r="AG429" s="51"/>
      <c r="AH429" s="51"/>
      <c r="AI429" s="51"/>
      <c r="AJ429" s="51"/>
      <c r="AK429" s="51"/>
      <c r="AL429" s="51"/>
      <c r="AM429" s="53"/>
      <c r="AN429" s="51"/>
      <c r="AO429" s="51"/>
      <c r="AP429" s="51"/>
      <c r="AQ429" s="51"/>
      <c r="AR429" s="51"/>
      <c r="AS429" s="53"/>
      <c r="AT429" s="51"/>
    </row>
    <row r="430" spans="32:46" ht="15">
      <c r="AF430" s="39"/>
      <c r="AG430" s="39"/>
      <c r="AH430" s="39"/>
      <c r="AI430" s="39"/>
      <c r="AJ430" s="39"/>
      <c r="AK430" s="39"/>
      <c r="AL430" s="39"/>
      <c r="AM430" s="42"/>
      <c r="AN430" s="39"/>
      <c r="AO430" s="39"/>
      <c r="AP430" s="39"/>
      <c r="AQ430" s="39"/>
      <c r="AR430" s="39"/>
      <c r="AS430" s="42"/>
      <c r="AT430" s="39"/>
    </row>
    <row r="431" spans="32:46" ht="15">
      <c r="AF431" s="39"/>
      <c r="AG431" s="39"/>
      <c r="AH431" s="39"/>
      <c r="AI431" s="39"/>
      <c r="AJ431" s="39"/>
      <c r="AK431" s="39"/>
      <c r="AL431" s="39"/>
      <c r="AM431" s="42"/>
      <c r="AN431" s="39"/>
      <c r="AO431" s="39"/>
      <c r="AP431" s="39"/>
      <c r="AQ431" s="39"/>
      <c r="AR431" s="39"/>
      <c r="AS431" s="42"/>
      <c r="AT431" s="39"/>
    </row>
    <row r="432" spans="32:46" ht="15">
      <c r="AF432" s="39"/>
      <c r="AG432" s="39"/>
      <c r="AH432" s="39"/>
      <c r="AI432" s="39"/>
      <c r="AJ432" s="39"/>
      <c r="AK432" s="39"/>
      <c r="AL432" s="39"/>
      <c r="AM432" s="42"/>
      <c r="AN432" s="39"/>
      <c r="AO432" s="39"/>
      <c r="AP432" s="39"/>
      <c r="AQ432" s="39"/>
      <c r="AR432" s="39"/>
      <c r="AS432" s="42"/>
      <c r="AT432" s="39"/>
    </row>
    <row r="433" spans="32:46" ht="15">
      <c r="AF433" s="39"/>
      <c r="AG433" s="39"/>
      <c r="AH433" s="39"/>
      <c r="AI433" s="39"/>
      <c r="AJ433" s="39"/>
      <c r="AK433" s="39"/>
      <c r="AL433" s="39"/>
      <c r="AM433" s="42"/>
      <c r="AN433" s="39"/>
      <c r="AO433" s="39"/>
      <c r="AP433" s="39"/>
      <c r="AQ433" s="39"/>
      <c r="AR433" s="39"/>
      <c r="AS433" s="42"/>
      <c r="AT433" s="39"/>
    </row>
    <row r="434" spans="32:46" ht="15">
      <c r="AF434" s="39"/>
      <c r="AG434" s="39"/>
      <c r="AH434" s="39"/>
      <c r="AI434" s="39"/>
      <c r="AJ434" s="39"/>
      <c r="AK434" s="39"/>
      <c r="AL434" s="39"/>
      <c r="AM434" s="42"/>
      <c r="AN434" s="39"/>
      <c r="AO434" s="39"/>
      <c r="AP434" s="39"/>
      <c r="AQ434" s="39"/>
      <c r="AR434" s="39"/>
      <c r="AS434" s="42"/>
      <c r="AT434" s="39"/>
    </row>
    <row r="435" spans="32:46" ht="15">
      <c r="AF435" s="39"/>
      <c r="AG435" s="39"/>
      <c r="AH435" s="39"/>
      <c r="AI435" s="39"/>
      <c r="AJ435" s="39"/>
      <c r="AK435" s="39"/>
      <c r="AL435" s="39"/>
      <c r="AM435" s="42"/>
      <c r="AN435" s="39"/>
      <c r="AO435" s="39"/>
      <c r="AP435" s="39"/>
      <c r="AQ435" s="39"/>
      <c r="AR435" s="39"/>
      <c r="AS435" s="42"/>
      <c r="AT435" s="39"/>
    </row>
    <row r="436" spans="32:46" ht="15">
      <c r="AF436" s="51"/>
      <c r="AG436" s="51"/>
      <c r="AH436" s="51"/>
      <c r="AI436" s="51"/>
      <c r="AJ436" s="51"/>
      <c r="AK436" s="51"/>
      <c r="AL436" s="51"/>
      <c r="AM436" s="53"/>
      <c r="AN436" s="51"/>
      <c r="AO436" s="51"/>
      <c r="AP436" s="51"/>
      <c r="AQ436" s="51"/>
      <c r="AR436" s="51"/>
      <c r="AS436" s="53"/>
      <c r="AT436" s="51"/>
    </row>
    <row r="437" spans="32:46" ht="15">
      <c r="AF437" s="39"/>
      <c r="AG437" s="39"/>
      <c r="AH437" s="39"/>
      <c r="AI437" s="39"/>
      <c r="AJ437" s="39"/>
      <c r="AK437" s="39"/>
      <c r="AL437" s="39"/>
      <c r="AM437" s="42"/>
      <c r="AN437" s="39"/>
      <c r="AO437" s="39"/>
      <c r="AP437" s="39"/>
      <c r="AQ437" s="39"/>
      <c r="AR437" s="39"/>
      <c r="AS437" s="42"/>
      <c r="AT437" s="39"/>
    </row>
    <row r="438" spans="32:46" ht="15">
      <c r="AF438" s="39"/>
      <c r="AG438" s="39"/>
      <c r="AH438" s="39"/>
      <c r="AI438" s="39"/>
      <c r="AJ438" s="39"/>
      <c r="AK438" s="39"/>
      <c r="AL438" s="39"/>
      <c r="AM438" s="42"/>
      <c r="AN438" s="39"/>
      <c r="AO438" s="39"/>
      <c r="AP438" s="39"/>
      <c r="AQ438" s="39"/>
      <c r="AR438" s="39"/>
      <c r="AS438" s="42"/>
      <c r="AT438" s="39"/>
    </row>
    <row r="439" spans="32:46" ht="15">
      <c r="AF439" s="39"/>
      <c r="AG439" s="39"/>
      <c r="AH439" s="39"/>
      <c r="AI439" s="39"/>
      <c r="AJ439" s="39"/>
      <c r="AK439" s="39"/>
      <c r="AL439" s="39"/>
      <c r="AM439" s="42"/>
      <c r="AN439" s="39"/>
      <c r="AO439" s="39"/>
      <c r="AP439" s="39"/>
      <c r="AQ439" s="39"/>
      <c r="AR439" s="39"/>
      <c r="AS439" s="42"/>
      <c r="AT439" s="39"/>
    </row>
    <row r="440" spans="32:46" ht="15">
      <c r="AF440" s="51"/>
      <c r="AG440" s="51"/>
      <c r="AH440" s="51"/>
      <c r="AI440" s="51"/>
      <c r="AJ440" s="51"/>
      <c r="AK440" s="51"/>
      <c r="AL440" s="51"/>
      <c r="AM440" s="53"/>
      <c r="AN440" s="51"/>
      <c r="AO440" s="51"/>
      <c r="AP440" s="51"/>
      <c r="AQ440" s="51"/>
      <c r="AR440" s="51"/>
      <c r="AS440" s="53"/>
      <c r="AT440" s="51"/>
    </row>
    <row r="441" spans="32:46" ht="15">
      <c r="AF441" s="39"/>
      <c r="AG441" s="39"/>
      <c r="AH441" s="39"/>
      <c r="AI441" s="39"/>
      <c r="AJ441" s="39"/>
      <c r="AK441" s="39"/>
      <c r="AL441" s="39"/>
      <c r="AM441" s="42"/>
      <c r="AN441" s="39"/>
      <c r="AO441" s="39"/>
      <c r="AP441" s="39"/>
      <c r="AQ441" s="39"/>
      <c r="AR441" s="39"/>
      <c r="AS441" s="42"/>
      <c r="AT441" s="39"/>
    </row>
    <row r="442" spans="32:46" ht="15">
      <c r="AF442" s="39"/>
      <c r="AG442" s="39"/>
      <c r="AH442" s="39"/>
      <c r="AI442" s="39"/>
      <c r="AJ442" s="39"/>
      <c r="AK442" s="39"/>
      <c r="AL442" s="39"/>
      <c r="AM442" s="42"/>
      <c r="AN442" s="39"/>
      <c r="AO442" s="39"/>
      <c r="AP442" s="39"/>
      <c r="AQ442" s="39"/>
      <c r="AR442" s="39"/>
      <c r="AS442" s="42"/>
      <c r="AT442" s="39"/>
    </row>
    <row r="443" spans="32:46" ht="15">
      <c r="AF443" s="39"/>
      <c r="AG443" s="39"/>
      <c r="AH443" s="39"/>
      <c r="AI443" s="39"/>
      <c r="AJ443" s="39"/>
      <c r="AK443" s="39"/>
      <c r="AL443" s="39"/>
      <c r="AM443" s="42"/>
      <c r="AN443" s="39"/>
      <c r="AO443" s="39"/>
      <c r="AP443" s="39"/>
      <c r="AQ443" s="39"/>
      <c r="AR443" s="39"/>
      <c r="AS443" s="42"/>
      <c r="AT443" s="39"/>
    </row>
    <row r="444" spans="32:46" ht="15">
      <c r="AF444" s="39"/>
      <c r="AG444" s="39"/>
      <c r="AH444" s="39"/>
      <c r="AI444" s="39"/>
      <c r="AJ444" s="39"/>
      <c r="AK444" s="39"/>
      <c r="AL444" s="39"/>
      <c r="AM444" s="42"/>
      <c r="AN444" s="39"/>
      <c r="AO444" s="39"/>
      <c r="AP444" s="39"/>
      <c r="AQ444" s="39"/>
      <c r="AR444" s="39"/>
      <c r="AS444" s="42"/>
      <c r="AT444" s="39"/>
    </row>
    <row r="445" spans="32:46" ht="15">
      <c r="AF445" s="39"/>
      <c r="AG445" s="39"/>
      <c r="AH445" s="39"/>
      <c r="AI445" s="39"/>
      <c r="AJ445" s="39"/>
      <c r="AK445" s="39"/>
      <c r="AL445" s="39"/>
      <c r="AM445" s="42"/>
      <c r="AN445" s="39"/>
      <c r="AO445" s="39"/>
      <c r="AP445" s="39"/>
      <c r="AQ445" s="39"/>
      <c r="AR445" s="39"/>
      <c r="AS445" s="42"/>
      <c r="AT445" s="39"/>
    </row>
    <row r="446" spans="32:46" ht="15">
      <c r="AF446" s="39"/>
      <c r="AG446" s="39"/>
      <c r="AH446" s="39"/>
      <c r="AI446" s="39"/>
      <c r="AJ446" s="39"/>
      <c r="AK446" s="39"/>
      <c r="AL446" s="39"/>
      <c r="AM446" s="42"/>
      <c r="AN446" s="39"/>
      <c r="AO446" s="39"/>
      <c r="AP446" s="39"/>
      <c r="AQ446" s="39"/>
      <c r="AR446" s="39"/>
      <c r="AS446" s="42"/>
      <c r="AT446" s="39"/>
    </row>
    <row r="447" spans="32:46" ht="15">
      <c r="AF447" s="39"/>
      <c r="AG447" s="39"/>
      <c r="AH447" s="39"/>
      <c r="AI447" s="39"/>
      <c r="AJ447" s="39"/>
      <c r="AK447" s="39"/>
      <c r="AL447" s="39"/>
      <c r="AM447" s="42"/>
      <c r="AN447" s="39"/>
      <c r="AO447" s="39"/>
      <c r="AP447" s="39"/>
      <c r="AQ447" s="39"/>
      <c r="AR447" s="39"/>
      <c r="AS447" s="42"/>
      <c r="AT447" s="39"/>
    </row>
    <row r="448" spans="32:46" ht="15">
      <c r="AF448" s="39"/>
      <c r="AG448" s="39"/>
      <c r="AH448" s="39"/>
      <c r="AI448" s="39"/>
      <c r="AJ448" s="39"/>
      <c r="AK448" s="39"/>
      <c r="AL448" s="39"/>
      <c r="AM448" s="42"/>
      <c r="AN448" s="39"/>
      <c r="AO448" s="39"/>
      <c r="AP448" s="39"/>
      <c r="AQ448" s="39"/>
      <c r="AR448" s="39"/>
      <c r="AS448" s="42"/>
      <c r="AT448" s="39"/>
    </row>
    <row r="449" spans="32:46" ht="15">
      <c r="AF449" s="39"/>
      <c r="AG449" s="39"/>
      <c r="AH449" s="39"/>
      <c r="AI449" s="39"/>
      <c r="AJ449" s="39"/>
      <c r="AK449" s="39"/>
      <c r="AL449" s="39"/>
      <c r="AM449" s="42"/>
      <c r="AN449" s="39"/>
      <c r="AO449" s="39"/>
      <c r="AP449" s="39"/>
      <c r="AQ449" s="39"/>
      <c r="AR449" s="39"/>
      <c r="AS449" s="42"/>
      <c r="AT449" s="39"/>
    </row>
    <row r="450" spans="32:46" ht="15">
      <c r="AF450" s="39"/>
      <c r="AG450" s="39"/>
      <c r="AH450" s="39"/>
      <c r="AI450" s="39"/>
      <c r="AJ450" s="39"/>
      <c r="AK450" s="39"/>
      <c r="AL450" s="39"/>
      <c r="AM450" s="42"/>
      <c r="AN450" s="39"/>
      <c r="AO450" s="39"/>
      <c r="AP450" s="39"/>
      <c r="AQ450" s="39"/>
      <c r="AR450" s="39"/>
      <c r="AS450" s="42"/>
      <c r="AT450" s="39"/>
    </row>
    <row r="451" spans="32:46" ht="15">
      <c r="AF451" s="39"/>
      <c r="AG451" s="39"/>
      <c r="AH451" s="39"/>
      <c r="AI451" s="39"/>
      <c r="AJ451" s="39"/>
      <c r="AK451" s="39"/>
      <c r="AL451" s="39"/>
      <c r="AM451" s="42"/>
      <c r="AN451" s="39"/>
      <c r="AO451" s="39"/>
      <c r="AP451" s="39"/>
      <c r="AQ451" s="39"/>
      <c r="AR451" s="39"/>
      <c r="AS451" s="42"/>
      <c r="AT451" s="39"/>
    </row>
    <row r="452" spans="32:46" ht="15">
      <c r="AF452" s="39"/>
      <c r="AG452" s="39"/>
      <c r="AH452" s="39"/>
      <c r="AI452" s="39"/>
      <c r="AJ452" s="39"/>
      <c r="AK452" s="39"/>
      <c r="AL452" s="39"/>
      <c r="AM452" s="42"/>
      <c r="AN452" s="39"/>
      <c r="AO452" s="39"/>
      <c r="AP452" s="39"/>
      <c r="AQ452" s="39"/>
      <c r="AR452" s="39"/>
      <c r="AS452" s="42"/>
      <c r="AT452" s="39"/>
    </row>
    <row r="453" spans="32:46" ht="15">
      <c r="AF453" s="39"/>
      <c r="AG453" s="39"/>
      <c r="AH453" s="39"/>
      <c r="AI453" s="39"/>
      <c r="AJ453" s="39"/>
      <c r="AK453" s="39"/>
      <c r="AL453" s="39"/>
      <c r="AM453" s="42"/>
      <c r="AN453" s="39"/>
      <c r="AO453" s="39"/>
      <c r="AP453" s="39"/>
      <c r="AQ453" s="39"/>
      <c r="AR453" s="39"/>
      <c r="AS453" s="42"/>
      <c r="AT453" s="39"/>
    </row>
    <row r="454" spans="32:46" ht="15">
      <c r="AF454" s="39"/>
      <c r="AG454" s="39"/>
      <c r="AH454" s="39"/>
      <c r="AI454" s="39"/>
      <c r="AJ454" s="39"/>
      <c r="AK454" s="39"/>
      <c r="AL454" s="39"/>
      <c r="AM454" s="42"/>
      <c r="AN454" s="39"/>
      <c r="AO454" s="39"/>
      <c r="AP454" s="39"/>
      <c r="AQ454" s="39"/>
      <c r="AR454" s="39"/>
      <c r="AS454" s="42"/>
      <c r="AT454" s="39"/>
    </row>
    <row r="455" spans="32:46" ht="15">
      <c r="AF455" s="39"/>
      <c r="AG455" s="39"/>
      <c r="AH455" s="39"/>
      <c r="AI455" s="39"/>
      <c r="AJ455" s="39"/>
      <c r="AK455" s="39"/>
      <c r="AL455" s="39"/>
      <c r="AM455" s="42"/>
      <c r="AN455" s="39"/>
      <c r="AO455" s="39"/>
      <c r="AP455" s="39"/>
      <c r="AQ455" s="39"/>
      <c r="AR455" s="39"/>
      <c r="AS455" s="42"/>
      <c r="AT455" s="39"/>
    </row>
    <row r="456" spans="32:46" ht="15">
      <c r="AF456" s="39"/>
      <c r="AG456" s="39"/>
      <c r="AH456" s="39"/>
      <c r="AI456" s="39"/>
      <c r="AJ456" s="39"/>
      <c r="AK456" s="39"/>
      <c r="AL456" s="39"/>
      <c r="AM456" s="42"/>
      <c r="AN456" s="39"/>
      <c r="AO456" s="39"/>
      <c r="AP456" s="39"/>
      <c r="AQ456" s="39"/>
      <c r="AR456" s="39"/>
      <c r="AS456" s="42"/>
      <c r="AT456" s="39"/>
    </row>
    <row r="457" spans="32:46" ht="15">
      <c r="AF457" s="39"/>
      <c r="AG457" s="39"/>
      <c r="AH457" s="39"/>
      <c r="AI457" s="39"/>
      <c r="AJ457" s="39"/>
      <c r="AK457" s="39"/>
      <c r="AL457" s="39"/>
      <c r="AM457" s="42"/>
      <c r="AN457" s="39"/>
      <c r="AO457" s="39"/>
      <c r="AP457" s="39"/>
      <c r="AQ457" s="39"/>
      <c r="AR457" s="39"/>
      <c r="AS457" s="42"/>
      <c r="AT457" s="39"/>
    </row>
    <row r="458" spans="32:46" ht="15">
      <c r="AF458" s="39"/>
      <c r="AG458" s="39"/>
      <c r="AH458" s="39"/>
      <c r="AI458" s="39"/>
      <c r="AJ458" s="39"/>
      <c r="AK458" s="39"/>
      <c r="AL458" s="39"/>
      <c r="AM458" s="42"/>
      <c r="AN458" s="39"/>
      <c r="AO458" s="39"/>
      <c r="AP458" s="39"/>
      <c r="AQ458" s="39"/>
      <c r="AR458" s="39"/>
      <c r="AS458" s="42"/>
      <c r="AT458" s="39"/>
    </row>
    <row r="459" spans="32:46" ht="15">
      <c r="AF459" s="39"/>
      <c r="AG459" s="39"/>
      <c r="AH459" s="39"/>
      <c r="AI459" s="39"/>
      <c r="AJ459" s="39"/>
      <c r="AK459" s="39"/>
      <c r="AL459" s="39"/>
      <c r="AM459" s="42"/>
      <c r="AN459" s="39"/>
      <c r="AO459" s="39"/>
      <c r="AP459" s="39"/>
      <c r="AQ459" s="39"/>
      <c r="AR459" s="39"/>
      <c r="AS459" s="42"/>
      <c r="AT459" s="39"/>
    </row>
    <row r="460" spans="32:46" ht="15">
      <c r="AF460" s="51"/>
      <c r="AG460" s="51"/>
      <c r="AH460" s="51"/>
      <c r="AI460" s="51"/>
      <c r="AJ460" s="51"/>
      <c r="AK460" s="51"/>
      <c r="AL460" s="51"/>
      <c r="AM460" s="53"/>
      <c r="AN460" s="51"/>
      <c r="AO460" s="51"/>
      <c r="AP460" s="51"/>
      <c r="AQ460" s="51"/>
      <c r="AR460" s="51"/>
      <c r="AS460" s="53"/>
      <c r="AT460" s="51"/>
    </row>
    <row r="461" spans="32:46" ht="15">
      <c r="AF461" s="39"/>
      <c r="AG461" s="39"/>
      <c r="AH461" s="39"/>
      <c r="AI461" s="39"/>
      <c r="AJ461" s="39"/>
      <c r="AK461" s="39"/>
      <c r="AL461" s="39"/>
      <c r="AM461" s="42"/>
      <c r="AN461" s="39"/>
      <c r="AO461" s="39"/>
      <c r="AP461" s="39"/>
      <c r="AQ461" s="39"/>
      <c r="AR461" s="39"/>
      <c r="AS461" s="42"/>
      <c r="AT461" s="39"/>
    </row>
    <row r="462" spans="32:46" ht="15">
      <c r="AF462" s="39"/>
      <c r="AG462" s="39"/>
      <c r="AH462" s="39"/>
      <c r="AI462" s="39"/>
      <c r="AJ462" s="39"/>
      <c r="AK462" s="39"/>
      <c r="AL462" s="39"/>
      <c r="AM462" s="42"/>
      <c r="AN462" s="39"/>
      <c r="AO462" s="39"/>
      <c r="AP462" s="39"/>
      <c r="AQ462" s="39"/>
      <c r="AR462" s="39"/>
      <c r="AS462" s="42"/>
      <c r="AT462" s="39"/>
    </row>
    <row r="463" spans="32:46" ht="15">
      <c r="AF463" s="39"/>
      <c r="AG463" s="39"/>
      <c r="AH463" s="39"/>
      <c r="AI463" s="39"/>
      <c r="AJ463" s="39"/>
      <c r="AK463" s="39"/>
      <c r="AL463" s="39"/>
      <c r="AM463" s="42"/>
      <c r="AN463" s="39"/>
      <c r="AO463" s="39"/>
      <c r="AP463" s="39"/>
      <c r="AQ463" s="39"/>
      <c r="AR463" s="39"/>
      <c r="AS463" s="42"/>
      <c r="AT463" s="39"/>
    </row>
    <row r="464" spans="32:46" ht="15">
      <c r="AF464" s="39"/>
      <c r="AG464" s="39"/>
      <c r="AH464" s="39"/>
      <c r="AI464" s="39"/>
      <c r="AJ464" s="39"/>
      <c r="AK464" s="39"/>
      <c r="AL464" s="39"/>
      <c r="AM464" s="42"/>
      <c r="AN464" s="39"/>
      <c r="AO464" s="39"/>
      <c r="AP464" s="39"/>
      <c r="AQ464" s="39"/>
      <c r="AR464" s="39"/>
      <c r="AS464" s="42"/>
      <c r="AT464" s="39"/>
    </row>
    <row r="465" spans="32:46" ht="15">
      <c r="AF465" s="39"/>
      <c r="AG465" s="39"/>
      <c r="AH465" s="39"/>
      <c r="AI465" s="39"/>
      <c r="AJ465" s="39"/>
      <c r="AK465" s="39"/>
      <c r="AL465" s="39"/>
      <c r="AM465" s="42"/>
      <c r="AN465" s="39"/>
      <c r="AO465" s="39"/>
      <c r="AP465" s="39"/>
      <c r="AQ465" s="39"/>
      <c r="AR465" s="39"/>
      <c r="AS465" s="42"/>
      <c r="AT465" s="39"/>
    </row>
    <row r="466" spans="32:46" ht="15">
      <c r="AF466" s="39"/>
      <c r="AG466" s="39"/>
      <c r="AH466" s="39"/>
      <c r="AI466" s="39"/>
      <c r="AJ466" s="39"/>
      <c r="AK466" s="39"/>
      <c r="AL466" s="39"/>
      <c r="AM466" s="42"/>
      <c r="AN466" s="39"/>
      <c r="AO466" s="39"/>
      <c r="AP466" s="39"/>
      <c r="AQ466" s="39"/>
      <c r="AR466" s="39"/>
      <c r="AS466" s="42"/>
      <c r="AT466" s="39"/>
    </row>
    <row r="467" spans="32:46" ht="15">
      <c r="AF467" s="39"/>
      <c r="AG467" s="39"/>
      <c r="AH467" s="39"/>
      <c r="AI467" s="39"/>
      <c r="AJ467" s="39"/>
      <c r="AK467" s="39"/>
      <c r="AL467" s="39"/>
      <c r="AM467" s="42"/>
      <c r="AN467" s="39"/>
      <c r="AO467" s="39"/>
      <c r="AP467" s="39"/>
      <c r="AQ467" s="39"/>
      <c r="AR467" s="39"/>
      <c r="AS467" s="42"/>
      <c r="AT467" s="39"/>
    </row>
    <row r="468" spans="32:46" ht="15">
      <c r="AF468" s="39"/>
      <c r="AG468" s="39"/>
      <c r="AH468" s="39"/>
      <c r="AI468" s="39"/>
      <c r="AJ468" s="39"/>
      <c r="AK468" s="39"/>
      <c r="AL468" s="39"/>
      <c r="AM468" s="42"/>
      <c r="AN468" s="39"/>
      <c r="AO468" s="39"/>
      <c r="AP468" s="39"/>
      <c r="AQ468" s="39"/>
      <c r="AR468" s="39"/>
      <c r="AS468" s="42"/>
      <c r="AT468" s="39"/>
    </row>
    <row r="469" spans="32:46" ht="15">
      <c r="AF469" s="39"/>
      <c r="AG469" s="39"/>
      <c r="AH469" s="39"/>
      <c r="AI469" s="39"/>
      <c r="AJ469" s="39"/>
      <c r="AK469" s="39"/>
      <c r="AL469" s="39"/>
      <c r="AM469" s="42"/>
      <c r="AN469" s="39"/>
      <c r="AO469" s="39"/>
      <c r="AP469" s="39"/>
      <c r="AQ469" s="39"/>
      <c r="AR469" s="39"/>
      <c r="AS469" s="42"/>
      <c r="AT469" s="39"/>
    </row>
    <row r="470" spans="32:46" ht="15">
      <c r="AF470" s="51"/>
      <c r="AG470" s="51"/>
      <c r="AH470" s="51"/>
      <c r="AI470" s="51"/>
      <c r="AJ470" s="51"/>
      <c r="AK470" s="51"/>
      <c r="AL470" s="51"/>
      <c r="AM470" s="53"/>
      <c r="AN470" s="51"/>
      <c r="AO470" s="51"/>
      <c r="AP470" s="51"/>
      <c r="AQ470" s="51"/>
      <c r="AR470" s="51"/>
      <c r="AS470" s="53"/>
      <c r="AT470" s="51"/>
    </row>
    <row r="471" spans="32:46" ht="15">
      <c r="AF471" s="51"/>
      <c r="AG471" s="51"/>
      <c r="AH471" s="51"/>
      <c r="AI471" s="51"/>
      <c r="AJ471" s="51"/>
      <c r="AK471" s="51"/>
      <c r="AL471" s="51"/>
      <c r="AM471" s="53"/>
      <c r="AN471" s="51"/>
      <c r="AO471" s="51"/>
      <c r="AP471" s="51"/>
      <c r="AQ471" s="51"/>
      <c r="AR471" s="51"/>
      <c r="AS471" s="53"/>
      <c r="AT471" s="51"/>
    </row>
    <row r="472" spans="32:46" ht="15">
      <c r="AF472" s="39"/>
      <c r="AG472" s="39"/>
      <c r="AH472" s="39"/>
      <c r="AI472" s="39"/>
      <c r="AJ472" s="39"/>
      <c r="AK472" s="39"/>
      <c r="AL472" s="39"/>
      <c r="AM472" s="42"/>
      <c r="AN472" s="39"/>
      <c r="AO472" s="39"/>
      <c r="AP472" s="39"/>
      <c r="AQ472" s="39"/>
      <c r="AR472" s="39"/>
      <c r="AS472" s="42"/>
      <c r="AT472" s="39"/>
    </row>
    <row r="473" spans="32:46" ht="15">
      <c r="AF473" s="39"/>
      <c r="AG473" s="39"/>
      <c r="AH473" s="39"/>
      <c r="AI473" s="39"/>
      <c r="AJ473" s="39"/>
      <c r="AK473" s="39"/>
      <c r="AL473" s="39"/>
      <c r="AM473" s="42"/>
      <c r="AN473" s="39"/>
      <c r="AO473" s="39"/>
      <c r="AP473" s="39"/>
      <c r="AQ473" s="39"/>
      <c r="AR473" s="39"/>
      <c r="AS473" s="42"/>
      <c r="AT473" s="39"/>
    </row>
    <row r="474" spans="32:46" ht="15">
      <c r="AF474" s="51"/>
      <c r="AG474" s="51"/>
      <c r="AH474" s="51"/>
      <c r="AI474" s="51"/>
      <c r="AJ474" s="51"/>
      <c r="AK474" s="51"/>
      <c r="AL474" s="51"/>
      <c r="AM474" s="53"/>
      <c r="AN474" s="51"/>
      <c r="AO474" s="51"/>
      <c r="AP474" s="51"/>
      <c r="AQ474" s="51"/>
      <c r="AR474" s="51"/>
      <c r="AS474" s="53"/>
      <c r="AT474" s="51"/>
    </row>
    <row r="475" spans="32:46" ht="15">
      <c r="AF475" s="39"/>
      <c r="AG475" s="39"/>
      <c r="AH475" s="39"/>
      <c r="AI475" s="39"/>
      <c r="AJ475" s="39"/>
      <c r="AK475" s="39"/>
      <c r="AL475" s="39"/>
      <c r="AM475" s="42"/>
      <c r="AN475" s="39"/>
      <c r="AO475" s="39"/>
      <c r="AP475" s="39"/>
      <c r="AQ475" s="39"/>
      <c r="AR475" s="39"/>
      <c r="AS475" s="42"/>
      <c r="AT475" s="39"/>
    </row>
    <row r="476" spans="32:46" ht="15">
      <c r="AF476" s="39"/>
      <c r="AG476" s="39"/>
      <c r="AH476" s="39"/>
      <c r="AI476" s="39"/>
      <c r="AJ476" s="39"/>
      <c r="AK476" s="39"/>
      <c r="AL476" s="39"/>
      <c r="AM476" s="42"/>
      <c r="AN476" s="39"/>
      <c r="AO476" s="39"/>
      <c r="AP476" s="39"/>
      <c r="AQ476" s="39"/>
      <c r="AR476" s="39"/>
      <c r="AS476" s="42"/>
      <c r="AT476" s="39"/>
    </row>
    <row r="477" spans="32:46" ht="15">
      <c r="AF477" s="39"/>
      <c r="AG477" s="39"/>
      <c r="AH477" s="39"/>
      <c r="AI477" s="39"/>
      <c r="AJ477" s="39"/>
      <c r="AK477" s="39"/>
      <c r="AL477" s="39"/>
      <c r="AM477" s="42"/>
      <c r="AN477" s="39"/>
      <c r="AO477" s="39"/>
      <c r="AP477" s="39"/>
      <c r="AQ477" s="39"/>
      <c r="AR477" s="39"/>
      <c r="AS477" s="42"/>
      <c r="AT477" s="39"/>
    </row>
    <row r="478" spans="32:46" ht="15">
      <c r="AF478" s="51"/>
      <c r="AG478" s="51"/>
      <c r="AH478" s="51"/>
      <c r="AI478" s="51"/>
      <c r="AJ478" s="51"/>
      <c r="AK478" s="51"/>
      <c r="AL478" s="51"/>
      <c r="AM478" s="53"/>
      <c r="AN478" s="51"/>
      <c r="AO478" s="51"/>
      <c r="AP478" s="51"/>
      <c r="AQ478" s="51"/>
      <c r="AR478" s="51"/>
      <c r="AS478" s="53"/>
      <c r="AT478" s="51"/>
    </row>
    <row r="479" spans="32:46" ht="15">
      <c r="AF479" s="39"/>
      <c r="AG479" s="39"/>
      <c r="AH479" s="39"/>
      <c r="AI479" s="39"/>
      <c r="AJ479" s="39"/>
      <c r="AK479" s="39"/>
      <c r="AL479" s="39"/>
      <c r="AM479" s="42"/>
      <c r="AN479" s="39"/>
      <c r="AO479" s="39"/>
      <c r="AP479" s="39"/>
      <c r="AQ479" s="39"/>
      <c r="AR479" s="39"/>
      <c r="AS479" s="42"/>
      <c r="AT479" s="39"/>
    </row>
    <row r="480" spans="32:46" ht="15">
      <c r="AF480" s="51"/>
      <c r="AG480" s="51"/>
      <c r="AH480" s="51"/>
      <c r="AI480" s="51"/>
      <c r="AJ480" s="51"/>
      <c r="AK480" s="51"/>
      <c r="AL480" s="51"/>
      <c r="AM480" s="53"/>
      <c r="AN480" s="51"/>
      <c r="AO480" s="51"/>
      <c r="AP480" s="51"/>
      <c r="AQ480" s="51"/>
      <c r="AR480" s="51"/>
      <c r="AS480" s="53"/>
      <c r="AT480" s="51"/>
    </row>
    <row r="481" spans="32:46" ht="15">
      <c r="AF481" s="39"/>
      <c r="AG481" s="39"/>
      <c r="AH481" s="39"/>
      <c r="AI481" s="39"/>
      <c r="AJ481" s="39"/>
      <c r="AK481" s="39"/>
      <c r="AL481" s="39"/>
      <c r="AM481" s="42"/>
      <c r="AN481" s="39"/>
      <c r="AO481" s="39"/>
      <c r="AP481" s="39"/>
      <c r="AQ481" s="39"/>
      <c r="AR481" s="39"/>
      <c r="AS481" s="42"/>
      <c r="AT481" s="39"/>
    </row>
    <row r="482" spans="32:46" ht="15">
      <c r="AF482" s="39"/>
      <c r="AG482" s="39"/>
      <c r="AH482" s="39"/>
      <c r="AI482" s="39"/>
      <c r="AJ482" s="39"/>
      <c r="AK482" s="39"/>
      <c r="AL482" s="39"/>
      <c r="AM482" s="42"/>
      <c r="AN482" s="39"/>
      <c r="AO482" s="39"/>
      <c r="AP482" s="39"/>
      <c r="AQ482" s="39"/>
      <c r="AR482" s="39"/>
      <c r="AS482" s="42"/>
      <c r="AT482" s="39"/>
    </row>
    <row r="483" spans="32:46" ht="15">
      <c r="AF483" s="39"/>
      <c r="AG483" s="39"/>
      <c r="AH483" s="39"/>
      <c r="AI483" s="39"/>
      <c r="AJ483" s="39"/>
      <c r="AK483" s="39"/>
      <c r="AL483" s="39"/>
      <c r="AM483" s="42"/>
      <c r="AN483" s="39"/>
      <c r="AO483" s="39"/>
      <c r="AP483" s="39"/>
      <c r="AQ483" s="39"/>
      <c r="AR483" s="39"/>
      <c r="AS483" s="42"/>
      <c r="AT483" s="39"/>
    </row>
    <row r="484" spans="32:46" ht="15">
      <c r="AF484" s="39"/>
      <c r="AG484" s="39"/>
      <c r="AH484" s="39"/>
      <c r="AI484" s="39"/>
      <c r="AJ484" s="39"/>
      <c r="AK484" s="39"/>
      <c r="AL484" s="39"/>
      <c r="AM484" s="42"/>
      <c r="AN484" s="39"/>
      <c r="AO484" s="39"/>
      <c r="AP484" s="39"/>
      <c r="AQ484" s="39"/>
      <c r="AR484" s="39"/>
      <c r="AS484" s="42"/>
      <c r="AT484" s="39"/>
    </row>
    <row r="485" spans="32:46" ht="15">
      <c r="AF485" s="39"/>
      <c r="AG485" s="39"/>
      <c r="AH485" s="39"/>
      <c r="AI485" s="39"/>
      <c r="AJ485" s="39"/>
      <c r="AK485" s="39"/>
      <c r="AL485" s="39"/>
      <c r="AM485" s="42"/>
      <c r="AN485" s="39"/>
      <c r="AO485" s="39"/>
      <c r="AP485" s="39"/>
      <c r="AQ485" s="39"/>
      <c r="AR485" s="39"/>
      <c r="AS485" s="42"/>
      <c r="AT485" s="39"/>
    </row>
    <row r="486" spans="32:46" ht="15">
      <c r="AF486" s="39"/>
      <c r="AG486" s="39"/>
      <c r="AH486" s="39"/>
      <c r="AI486" s="39"/>
      <c r="AJ486" s="39"/>
      <c r="AK486" s="39"/>
      <c r="AL486" s="39"/>
      <c r="AM486" s="42"/>
      <c r="AN486" s="39"/>
      <c r="AO486" s="39"/>
      <c r="AP486" s="39"/>
      <c r="AQ486" s="39"/>
      <c r="AR486" s="39"/>
      <c r="AS486" s="42"/>
      <c r="AT486" s="39"/>
    </row>
    <row r="487" spans="32:46" ht="15">
      <c r="AF487" s="39"/>
      <c r="AG487" s="39"/>
      <c r="AH487" s="39"/>
      <c r="AI487" s="39"/>
      <c r="AJ487" s="39"/>
      <c r="AK487" s="39"/>
      <c r="AL487" s="39"/>
      <c r="AM487" s="42"/>
      <c r="AN487" s="39"/>
      <c r="AO487" s="39"/>
      <c r="AP487" s="39"/>
      <c r="AQ487" s="39"/>
      <c r="AR487" s="39"/>
      <c r="AS487" s="42"/>
      <c r="AT487" s="39"/>
    </row>
    <row r="488" spans="32:46" ht="15">
      <c r="AF488" s="39"/>
      <c r="AG488" s="39"/>
      <c r="AH488" s="39"/>
      <c r="AI488" s="39"/>
      <c r="AJ488" s="39"/>
      <c r="AK488" s="39"/>
      <c r="AL488" s="39"/>
      <c r="AM488" s="42"/>
      <c r="AN488" s="39"/>
      <c r="AO488" s="39"/>
      <c r="AP488" s="39"/>
      <c r="AQ488" s="39"/>
      <c r="AR488" s="39"/>
      <c r="AS488" s="42"/>
      <c r="AT488" s="39"/>
    </row>
    <row r="489" spans="32:46" ht="15">
      <c r="AF489" s="39"/>
      <c r="AG489" s="39"/>
      <c r="AH489" s="39"/>
      <c r="AI489" s="39"/>
      <c r="AJ489" s="39"/>
      <c r="AK489" s="39"/>
      <c r="AL489" s="39"/>
      <c r="AM489" s="42"/>
      <c r="AN489" s="39"/>
      <c r="AO489" s="39"/>
      <c r="AP489" s="39"/>
      <c r="AQ489" s="39"/>
      <c r="AR489" s="39"/>
      <c r="AS489" s="42"/>
      <c r="AT489" s="39"/>
    </row>
    <row r="490" spans="32:46" ht="15">
      <c r="AF490" s="39"/>
      <c r="AG490" s="39"/>
      <c r="AH490" s="39"/>
      <c r="AI490" s="39"/>
      <c r="AJ490" s="39"/>
      <c r="AK490" s="39"/>
      <c r="AL490" s="39"/>
      <c r="AM490" s="42"/>
      <c r="AN490" s="39"/>
      <c r="AO490" s="39"/>
      <c r="AP490" s="39"/>
      <c r="AQ490" s="39"/>
      <c r="AR490" s="39"/>
      <c r="AS490" s="42"/>
      <c r="AT490" s="39"/>
    </row>
    <row r="491" spans="32:46" ht="15">
      <c r="AF491" s="39"/>
      <c r="AG491" s="39"/>
      <c r="AH491" s="39"/>
      <c r="AI491" s="39"/>
      <c r="AJ491" s="39"/>
      <c r="AK491" s="39"/>
      <c r="AL491" s="39"/>
      <c r="AM491" s="42"/>
      <c r="AN491" s="39"/>
      <c r="AO491" s="39"/>
      <c r="AP491" s="39"/>
      <c r="AQ491" s="39"/>
      <c r="AR491" s="39"/>
      <c r="AS491" s="42"/>
      <c r="AT491" s="39"/>
    </row>
    <row r="492" spans="32:46" ht="15">
      <c r="AF492" s="39"/>
      <c r="AG492" s="39"/>
      <c r="AH492" s="39"/>
      <c r="AI492" s="39"/>
      <c r="AJ492" s="39"/>
      <c r="AK492" s="39"/>
      <c r="AL492" s="39"/>
      <c r="AM492" s="42"/>
      <c r="AN492" s="39"/>
      <c r="AO492" s="39"/>
      <c r="AP492" s="39"/>
      <c r="AQ492" s="39"/>
      <c r="AR492" s="39"/>
      <c r="AS492" s="42"/>
      <c r="AT492" s="39"/>
    </row>
    <row r="493" spans="32:46" ht="15">
      <c r="AF493" s="39"/>
      <c r="AG493" s="39"/>
      <c r="AH493" s="39"/>
      <c r="AI493" s="39"/>
      <c r="AJ493" s="39"/>
      <c r="AK493" s="39"/>
      <c r="AL493" s="39"/>
      <c r="AM493" s="42"/>
      <c r="AN493" s="39"/>
      <c r="AO493" s="39"/>
      <c r="AP493" s="39"/>
      <c r="AQ493" s="39"/>
      <c r="AR493" s="39"/>
      <c r="AS493" s="42"/>
      <c r="AT493" s="39"/>
    </row>
    <row r="494" spans="32:46" ht="15">
      <c r="AF494" s="39"/>
      <c r="AG494" s="39"/>
      <c r="AH494" s="39"/>
      <c r="AI494" s="39"/>
      <c r="AJ494" s="39"/>
      <c r="AK494" s="39"/>
      <c r="AL494" s="39"/>
      <c r="AM494" s="42"/>
      <c r="AN494" s="39"/>
      <c r="AO494" s="39"/>
      <c r="AP494" s="39"/>
      <c r="AQ494" s="39"/>
      <c r="AR494" s="39"/>
      <c r="AS494" s="42"/>
      <c r="AT494" s="39"/>
    </row>
    <row r="495" spans="32:46" ht="15">
      <c r="AF495" s="51"/>
      <c r="AG495" s="51"/>
      <c r="AH495" s="51"/>
      <c r="AI495" s="51"/>
      <c r="AJ495" s="51"/>
      <c r="AK495" s="51"/>
      <c r="AL495" s="51"/>
      <c r="AM495" s="53"/>
      <c r="AN495" s="51"/>
      <c r="AO495" s="51"/>
      <c r="AP495" s="51"/>
      <c r="AQ495" s="51"/>
      <c r="AR495" s="51"/>
      <c r="AS495" s="53"/>
      <c r="AT495" s="51"/>
    </row>
    <row r="496" spans="32:46" ht="15">
      <c r="AF496" s="39"/>
      <c r="AG496" s="39"/>
      <c r="AH496" s="39"/>
      <c r="AI496" s="39"/>
      <c r="AJ496" s="39"/>
      <c r="AK496" s="39"/>
      <c r="AL496" s="39"/>
      <c r="AM496" s="42"/>
      <c r="AN496" s="39"/>
      <c r="AO496" s="39"/>
      <c r="AP496" s="39"/>
      <c r="AQ496" s="39"/>
      <c r="AR496" s="39"/>
      <c r="AS496" s="42"/>
      <c r="AT496" s="39"/>
    </row>
    <row r="497" spans="32:46" ht="15">
      <c r="AF497" s="39"/>
      <c r="AG497" s="39"/>
      <c r="AH497" s="39"/>
      <c r="AI497" s="39"/>
      <c r="AJ497" s="39"/>
      <c r="AK497" s="39"/>
      <c r="AL497" s="39"/>
      <c r="AM497" s="42"/>
      <c r="AN497" s="39"/>
      <c r="AO497" s="39"/>
      <c r="AP497" s="39"/>
      <c r="AQ497" s="39"/>
      <c r="AR497" s="39"/>
      <c r="AS497" s="42"/>
      <c r="AT497" s="39"/>
    </row>
    <row r="498" spans="32:46" ht="15">
      <c r="AF498" s="51"/>
      <c r="AG498" s="51"/>
      <c r="AH498" s="51"/>
      <c r="AI498" s="51"/>
      <c r="AJ498" s="51"/>
      <c r="AK498" s="51"/>
      <c r="AL498" s="51"/>
      <c r="AM498" s="53"/>
      <c r="AN498" s="51"/>
      <c r="AO498" s="51"/>
      <c r="AP498" s="51"/>
      <c r="AQ498" s="51"/>
      <c r="AR498" s="51"/>
      <c r="AS498" s="53"/>
      <c r="AT498" s="51"/>
    </row>
    <row r="499" spans="32:46" ht="15">
      <c r="AF499" s="39"/>
      <c r="AG499" s="39"/>
      <c r="AH499" s="39"/>
      <c r="AI499" s="39"/>
      <c r="AJ499" s="39"/>
      <c r="AK499" s="39"/>
      <c r="AL499" s="39"/>
      <c r="AM499" s="42"/>
      <c r="AN499" s="39"/>
      <c r="AO499" s="39"/>
      <c r="AP499" s="39"/>
      <c r="AQ499" s="39"/>
      <c r="AR499" s="39"/>
      <c r="AS499" s="42"/>
      <c r="AT499" s="39"/>
    </row>
    <row r="500" spans="32:46" ht="15">
      <c r="AF500" s="39"/>
      <c r="AG500" s="39"/>
      <c r="AH500" s="39"/>
      <c r="AI500" s="39"/>
      <c r="AJ500" s="39"/>
      <c r="AK500" s="39"/>
      <c r="AL500" s="39"/>
      <c r="AM500" s="42"/>
      <c r="AN500" s="39"/>
      <c r="AO500" s="39"/>
      <c r="AP500" s="39"/>
      <c r="AQ500" s="39"/>
      <c r="AR500" s="39"/>
      <c r="AS500" s="42"/>
      <c r="AT500" s="39"/>
    </row>
    <row r="501" spans="32:46" ht="15">
      <c r="AF501" s="51"/>
      <c r="AG501" s="51"/>
      <c r="AH501" s="51"/>
      <c r="AI501" s="51"/>
      <c r="AJ501" s="51"/>
      <c r="AK501" s="51"/>
      <c r="AL501" s="51"/>
      <c r="AM501" s="53"/>
      <c r="AN501" s="51"/>
      <c r="AO501" s="51"/>
      <c r="AP501" s="51"/>
      <c r="AQ501" s="51"/>
      <c r="AR501" s="51"/>
      <c r="AS501" s="53"/>
      <c r="AT501" s="51"/>
    </row>
    <row r="502" spans="32:46" ht="15">
      <c r="AF502" s="39"/>
      <c r="AG502" s="39"/>
      <c r="AH502" s="39"/>
      <c r="AI502" s="39"/>
      <c r="AJ502" s="39"/>
      <c r="AK502" s="39"/>
      <c r="AL502" s="39"/>
      <c r="AM502" s="42"/>
      <c r="AN502" s="39"/>
      <c r="AO502" s="39"/>
      <c r="AP502" s="39"/>
      <c r="AQ502" s="39"/>
      <c r="AR502" s="39"/>
      <c r="AS502" s="42"/>
      <c r="AT502" s="39"/>
    </row>
    <row r="503" spans="32:46" ht="15">
      <c r="AF503" s="39"/>
      <c r="AG503" s="39"/>
      <c r="AH503" s="39"/>
      <c r="AI503" s="39"/>
      <c r="AJ503" s="39"/>
      <c r="AK503" s="39"/>
      <c r="AL503" s="39"/>
      <c r="AM503" s="42"/>
      <c r="AN503" s="39"/>
      <c r="AO503" s="39"/>
      <c r="AP503" s="39"/>
      <c r="AQ503" s="39"/>
      <c r="AR503" s="39"/>
      <c r="AS503" s="42"/>
      <c r="AT503" s="39"/>
    </row>
    <row r="504" spans="32:46" ht="15">
      <c r="AF504" s="39"/>
      <c r="AG504" s="39"/>
      <c r="AH504" s="39"/>
      <c r="AI504" s="39"/>
      <c r="AJ504" s="39"/>
      <c r="AK504" s="39"/>
      <c r="AL504" s="39"/>
      <c r="AM504" s="42"/>
      <c r="AN504" s="39"/>
      <c r="AO504" s="39"/>
      <c r="AP504" s="39"/>
      <c r="AQ504" s="39"/>
      <c r="AR504" s="39"/>
      <c r="AS504" s="42"/>
      <c r="AT504" s="39"/>
    </row>
    <row r="505" spans="32:46" ht="15">
      <c r="AF505" s="39"/>
      <c r="AG505" s="39"/>
      <c r="AH505" s="39"/>
      <c r="AI505" s="39"/>
      <c r="AJ505" s="39"/>
      <c r="AK505" s="39"/>
      <c r="AL505" s="39"/>
      <c r="AM505" s="42"/>
      <c r="AN505" s="39"/>
      <c r="AO505" s="39"/>
      <c r="AP505" s="39"/>
      <c r="AQ505" s="39"/>
      <c r="AR505" s="39"/>
      <c r="AS505" s="42"/>
      <c r="AT505" s="39"/>
    </row>
    <row r="506" spans="32:46" ht="15">
      <c r="AF506" s="39"/>
      <c r="AG506" s="39"/>
      <c r="AH506" s="39"/>
      <c r="AI506" s="39"/>
      <c r="AJ506" s="39"/>
      <c r="AK506" s="39"/>
      <c r="AL506" s="39"/>
      <c r="AM506" s="42"/>
      <c r="AN506" s="39"/>
      <c r="AO506" s="39"/>
      <c r="AP506" s="39"/>
      <c r="AQ506" s="39"/>
      <c r="AR506" s="39"/>
      <c r="AS506" s="42"/>
      <c r="AT506" s="39"/>
    </row>
    <row r="507" spans="32:46" ht="15">
      <c r="AF507" s="39"/>
      <c r="AG507" s="39"/>
      <c r="AH507" s="39"/>
      <c r="AI507" s="39"/>
      <c r="AJ507" s="39"/>
      <c r="AK507" s="39"/>
      <c r="AL507" s="39"/>
      <c r="AM507" s="42"/>
      <c r="AN507" s="39"/>
      <c r="AO507" s="39"/>
      <c r="AP507" s="39"/>
      <c r="AQ507" s="39"/>
      <c r="AR507" s="39"/>
      <c r="AS507" s="42"/>
      <c r="AT507" s="39"/>
    </row>
    <row r="508" spans="32:46" ht="15">
      <c r="AF508" s="51"/>
      <c r="AG508" s="51"/>
      <c r="AH508" s="51"/>
      <c r="AI508" s="51"/>
      <c r="AJ508" s="51"/>
      <c r="AK508" s="51"/>
      <c r="AL508" s="51"/>
      <c r="AM508" s="53"/>
      <c r="AN508" s="51"/>
      <c r="AO508" s="51"/>
      <c r="AP508" s="51"/>
      <c r="AQ508" s="51"/>
      <c r="AR508" s="51"/>
      <c r="AS508" s="53"/>
      <c r="AT508" s="51"/>
    </row>
    <row r="509" spans="32:46" ht="15">
      <c r="AF509" s="51"/>
      <c r="AG509" s="51"/>
      <c r="AH509" s="51"/>
      <c r="AI509" s="51"/>
      <c r="AJ509" s="51"/>
      <c r="AK509" s="51"/>
      <c r="AL509" s="51"/>
      <c r="AM509" s="53"/>
      <c r="AN509" s="51"/>
      <c r="AO509" s="51"/>
      <c r="AP509" s="51"/>
      <c r="AQ509" s="51"/>
      <c r="AR509" s="51"/>
      <c r="AS509" s="53"/>
      <c r="AT509" s="51"/>
    </row>
    <row r="510" spans="32:46" ht="15">
      <c r="AF510" s="39"/>
      <c r="AG510" s="39"/>
      <c r="AH510" s="39"/>
      <c r="AI510" s="39"/>
      <c r="AJ510" s="39"/>
      <c r="AK510" s="39"/>
      <c r="AL510" s="39"/>
      <c r="AM510" s="42"/>
      <c r="AN510" s="39"/>
      <c r="AO510" s="39"/>
      <c r="AP510" s="39"/>
      <c r="AQ510" s="39"/>
      <c r="AR510" s="39"/>
      <c r="AS510" s="42"/>
      <c r="AT510" s="39"/>
    </row>
    <row r="511" spans="32:46" ht="15">
      <c r="AF511" s="39"/>
      <c r="AG511" s="39"/>
      <c r="AH511" s="39"/>
      <c r="AI511" s="39"/>
      <c r="AJ511" s="39"/>
      <c r="AK511" s="39"/>
      <c r="AL511" s="39"/>
      <c r="AM511" s="42"/>
      <c r="AN511" s="39"/>
      <c r="AO511" s="39"/>
      <c r="AP511" s="39"/>
      <c r="AQ511" s="39"/>
      <c r="AR511" s="39"/>
      <c r="AS511" s="42"/>
      <c r="AT511" s="39"/>
    </row>
    <row r="512" spans="32:46" ht="15">
      <c r="AF512" s="39"/>
      <c r="AG512" s="39"/>
      <c r="AH512" s="39"/>
      <c r="AI512" s="39"/>
      <c r="AJ512" s="39"/>
      <c r="AK512" s="39"/>
      <c r="AL512" s="39"/>
      <c r="AM512" s="42"/>
      <c r="AN512" s="39"/>
      <c r="AO512" s="39"/>
      <c r="AP512" s="39"/>
      <c r="AQ512" s="39"/>
      <c r="AR512" s="39"/>
      <c r="AS512" s="42"/>
      <c r="AT512" s="39"/>
    </row>
    <row r="513" spans="32:46" ht="15">
      <c r="AF513" s="39"/>
      <c r="AG513" s="39"/>
      <c r="AH513" s="39"/>
      <c r="AI513" s="39"/>
      <c r="AJ513" s="39"/>
      <c r="AK513" s="39"/>
      <c r="AL513" s="39"/>
      <c r="AM513" s="42"/>
      <c r="AN513" s="39"/>
      <c r="AO513" s="39"/>
      <c r="AP513" s="39"/>
      <c r="AQ513" s="39"/>
      <c r="AR513" s="39"/>
      <c r="AS513" s="42"/>
      <c r="AT513" s="39"/>
    </row>
    <row r="514" spans="32:46" ht="15">
      <c r="AF514" s="39"/>
      <c r="AG514" s="39"/>
      <c r="AH514" s="39"/>
      <c r="AI514" s="39"/>
      <c r="AJ514" s="39"/>
      <c r="AK514" s="39"/>
      <c r="AL514" s="39"/>
      <c r="AM514" s="42"/>
      <c r="AN514" s="39"/>
      <c r="AO514" s="39"/>
      <c r="AP514" s="39"/>
      <c r="AQ514" s="39"/>
      <c r="AR514" s="39"/>
      <c r="AS514" s="42"/>
      <c r="AT514" s="39"/>
    </row>
    <row r="515" spans="32:46" ht="15">
      <c r="AF515" s="39"/>
      <c r="AG515" s="39"/>
      <c r="AH515" s="39"/>
      <c r="AI515" s="39"/>
      <c r="AJ515" s="39"/>
      <c r="AK515" s="39"/>
      <c r="AL515" s="39"/>
      <c r="AM515" s="42"/>
      <c r="AN515" s="39"/>
      <c r="AO515" s="39"/>
      <c r="AP515" s="39"/>
      <c r="AQ515" s="39"/>
      <c r="AR515" s="39"/>
      <c r="AS515" s="42"/>
      <c r="AT515" s="39"/>
    </row>
    <row r="516" spans="32:46" ht="15">
      <c r="AF516" s="39"/>
      <c r="AG516" s="39"/>
      <c r="AH516" s="39"/>
      <c r="AI516" s="39"/>
      <c r="AJ516" s="39"/>
      <c r="AK516" s="39"/>
      <c r="AL516" s="39"/>
      <c r="AM516" s="42"/>
      <c r="AN516" s="39"/>
      <c r="AO516" s="39"/>
      <c r="AP516" s="39"/>
      <c r="AQ516" s="39"/>
      <c r="AR516" s="39"/>
      <c r="AS516" s="42"/>
      <c r="AT516" s="39"/>
    </row>
    <row r="517" spans="32:46" ht="15">
      <c r="AF517" s="39"/>
      <c r="AG517" s="39"/>
      <c r="AH517" s="39"/>
      <c r="AI517" s="39"/>
      <c r="AJ517" s="39"/>
      <c r="AK517" s="39"/>
      <c r="AL517" s="39"/>
      <c r="AM517" s="42"/>
      <c r="AN517" s="39"/>
      <c r="AO517" s="39"/>
      <c r="AP517" s="39"/>
      <c r="AQ517" s="39"/>
      <c r="AR517" s="39"/>
      <c r="AS517" s="42"/>
      <c r="AT517" s="39"/>
    </row>
    <row r="518" spans="32:46" ht="15">
      <c r="AF518" s="39"/>
      <c r="AG518" s="39"/>
      <c r="AH518" s="39"/>
      <c r="AI518" s="39"/>
      <c r="AJ518" s="39"/>
      <c r="AK518" s="39"/>
      <c r="AL518" s="39"/>
      <c r="AM518" s="42"/>
      <c r="AN518" s="39"/>
      <c r="AO518" s="39"/>
      <c r="AP518" s="39"/>
      <c r="AQ518" s="39"/>
      <c r="AR518" s="39"/>
      <c r="AS518" s="42"/>
      <c r="AT518" s="39"/>
    </row>
    <row r="519" spans="32:46" ht="15">
      <c r="AF519" s="39"/>
      <c r="AG519" s="39"/>
      <c r="AH519" s="39"/>
      <c r="AI519" s="39"/>
      <c r="AJ519" s="39"/>
      <c r="AK519" s="39"/>
      <c r="AL519" s="39"/>
      <c r="AM519" s="42"/>
      <c r="AN519" s="39"/>
      <c r="AO519" s="39"/>
      <c r="AP519" s="39"/>
      <c r="AQ519" s="39"/>
      <c r="AR519" s="39"/>
      <c r="AS519" s="42"/>
      <c r="AT519" s="39"/>
    </row>
    <row r="520" spans="32:46" ht="15">
      <c r="AF520" s="39"/>
      <c r="AG520" s="39"/>
      <c r="AH520" s="39"/>
      <c r="AI520" s="39"/>
      <c r="AJ520" s="39"/>
      <c r="AK520" s="39"/>
      <c r="AL520" s="39"/>
      <c r="AM520" s="42"/>
      <c r="AN520" s="39"/>
      <c r="AO520" s="39"/>
      <c r="AP520" s="39"/>
      <c r="AQ520" s="39"/>
      <c r="AR520" s="39"/>
      <c r="AS520" s="42"/>
      <c r="AT520" s="39"/>
    </row>
    <row r="521" spans="32:46" ht="15">
      <c r="AF521" s="39"/>
      <c r="AG521" s="39"/>
      <c r="AH521" s="39"/>
      <c r="AI521" s="39"/>
      <c r="AJ521" s="39"/>
      <c r="AK521" s="39"/>
      <c r="AL521" s="39"/>
      <c r="AM521" s="42"/>
      <c r="AN521" s="39"/>
      <c r="AO521" s="39"/>
      <c r="AP521" s="39"/>
      <c r="AQ521" s="39"/>
      <c r="AR521" s="39"/>
      <c r="AS521" s="42"/>
      <c r="AT521" s="39"/>
    </row>
    <row r="522" spans="32:46" ht="15">
      <c r="AF522" s="39"/>
      <c r="AG522" s="39"/>
      <c r="AH522" s="39"/>
      <c r="AI522" s="39"/>
      <c r="AJ522" s="39"/>
      <c r="AK522" s="39"/>
      <c r="AL522" s="39"/>
      <c r="AM522" s="42"/>
      <c r="AN522" s="39"/>
      <c r="AO522" s="39"/>
      <c r="AP522" s="39"/>
      <c r="AQ522" s="39"/>
      <c r="AR522" s="39"/>
      <c r="AS522" s="42"/>
      <c r="AT522" s="39"/>
    </row>
    <row r="523" spans="32:46" ht="15">
      <c r="AF523" s="39"/>
      <c r="AG523" s="39"/>
      <c r="AH523" s="39"/>
      <c r="AI523" s="39"/>
      <c r="AJ523" s="39"/>
      <c r="AK523" s="39"/>
      <c r="AL523" s="39"/>
      <c r="AM523" s="42"/>
      <c r="AN523" s="39"/>
      <c r="AO523" s="39"/>
      <c r="AP523" s="39"/>
      <c r="AQ523" s="39"/>
      <c r="AR523" s="39"/>
      <c r="AS523" s="42"/>
      <c r="AT523" s="39"/>
    </row>
    <row r="524" spans="32:46" ht="15">
      <c r="AF524" s="39"/>
      <c r="AG524" s="39"/>
      <c r="AH524" s="39"/>
      <c r="AI524" s="39"/>
      <c r="AJ524" s="39"/>
      <c r="AK524" s="39"/>
      <c r="AL524" s="39"/>
      <c r="AM524" s="42"/>
      <c r="AN524" s="39"/>
      <c r="AO524" s="39"/>
      <c r="AP524" s="39"/>
      <c r="AQ524" s="39"/>
      <c r="AR524" s="39"/>
      <c r="AS524" s="42"/>
      <c r="AT524" s="39"/>
    </row>
    <row r="525" spans="32:46" ht="15">
      <c r="AF525" s="39"/>
      <c r="AG525" s="39"/>
      <c r="AH525" s="39"/>
      <c r="AI525" s="39"/>
      <c r="AJ525" s="39"/>
      <c r="AK525" s="39"/>
      <c r="AL525" s="39"/>
      <c r="AM525" s="42"/>
      <c r="AN525" s="39"/>
      <c r="AO525" s="39"/>
      <c r="AP525" s="39"/>
      <c r="AQ525" s="39"/>
      <c r="AR525" s="39"/>
      <c r="AS525" s="42"/>
      <c r="AT525" s="39"/>
    </row>
    <row r="526" spans="32:46" ht="15">
      <c r="AF526" s="39"/>
      <c r="AG526" s="39"/>
      <c r="AH526" s="39"/>
      <c r="AI526" s="39"/>
      <c r="AJ526" s="39"/>
      <c r="AK526" s="39"/>
      <c r="AL526" s="39"/>
      <c r="AM526" s="42"/>
      <c r="AN526" s="39"/>
      <c r="AO526" s="39"/>
      <c r="AP526" s="39"/>
      <c r="AQ526" s="39"/>
      <c r="AR526" s="39"/>
      <c r="AS526" s="42"/>
      <c r="AT526" s="39"/>
    </row>
    <row r="527" spans="32:46" ht="15">
      <c r="AF527" s="39"/>
      <c r="AG527" s="39"/>
      <c r="AH527" s="39"/>
      <c r="AI527" s="39"/>
      <c r="AJ527" s="39"/>
      <c r="AK527" s="39"/>
      <c r="AL527" s="39"/>
      <c r="AM527" s="42"/>
      <c r="AN527" s="39"/>
      <c r="AO527" s="39"/>
      <c r="AP527" s="39"/>
      <c r="AQ527" s="39"/>
      <c r="AR527" s="39"/>
      <c r="AS527" s="42"/>
      <c r="AT527" s="39"/>
    </row>
    <row r="528" spans="32:46" ht="15">
      <c r="AF528" s="39"/>
      <c r="AG528" s="39"/>
      <c r="AH528" s="39"/>
      <c r="AI528" s="39"/>
      <c r="AJ528" s="39"/>
      <c r="AK528" s="39"/>
      <c r="AL528" s="39"/>
      <c r="AM528" s="42"/>
      <c r="AN528" s="39"/>
      <c r="AO528" s="39"/>
      <c r="AP528" s="39"/>
      <c r="AQ528" s="39"/>
      <c r="AR528" s="39"/>
      <c r="AS528" s="42"/>
      <c r="AT528" s="39"/>
    </row>
    <row r="529" spans="32:46" ht="15">
      <c r="AF529" s="51"/>
      <c r="AG529" s="51"/>
      <c r="AH529" s="51"/>
      <c r="AI529" s="51"/>
      <c r="AJ529" s="51"/>
      <c r="AK529" s="51"/>
      <c r="AL529" s="51"/>
      <c r="AM529" s="53"/>
      <c r="AN529" s="51"/>
      <c r="AO529" s="51"/>
      <c r="AP529" s="51"/>
      <c r="AQ529" s="51"/>
      <c r="AR529" s="51"/>
      <c r="AS529" s="53"/>
      <c r="AT529" s="51"/>
    </row>
    <row r="530" spans="32:46" ht="15">
      <c r="AF530" s="51"/>
      <c r="AG530" s="51"/>
      <c r="AH530" s="51"/>
      <c r="AI530" s="51"/>
      <c r="AJ530" s="51"/>
      <c r="AK530" s="51"/>
      <c r="AL530" s="51"/>
      <c r="AM530" s="53"/>
      <c r="AN530" s="51"/>
      <c r="AO530" s="51"/>
      <c r="AP530" s="51"/>
      <c r="AQ530" s="51"/>
      <c r="AR530" s="51"/>
      <c r="AS530" s="53"/>
      <c r="AT530" s="51"/>
    </row>
    <row r="531" spans="32:46" ht="15">
      <c r="AF531" s="51"/>
      <c r="AG531" s="51"/>
      <c r="AH531" s="51"/>
      <c r="AI531" s="51"/>
      <c r="AJ531" s="51"/>
      <c r="AK531" s="51"/>
      <c r="AL531" s="51"/>
      <c r="AM531" s="53"/>
      <c r="AN531" s="51"/>
      <c r="AO531" s="51"/>
      <c r="AP531" s="51"/>
      <c r="AQ531" s="51"/>
      <c r="AR531" s="51"/>
      <c r="AS531" s="53"/>
      <c r="AT531" s="51"/>
    </row>
    <row r="532" spans="32:46" ht="15">
      <c r="AF532" s="39"/>
      <c r="AG532" s="39"/>
      <c r="AH532" s="39"/>
      <c r="AI532" s="39"/>
      <c r="AJ532" s="39"/>
      <c r="AK532" s="39"/>
      <c r="AL532" s="39"/>
      <c r="AM532" s="42"/>
      <c r="AN532" s="39"/>
      <c r="AO532" s="39"/>
      <c r="AP532" s="39"/>
      <c r="AQ532" s="39"/>
      <c r="AR532" s="39"/>
      <c r="AS532" s="42"/>
      <c r="AT532" s="39"/>
    </row>
    <row r="533" spans="32:46" ht="15">
      <c r="AF533" s="39"/>
      <c r="AG533" s="39"/>
      <c r="AH533" s="39"/>
      <c r="AI533" s="39"/>
      <c r="AJ533" s="39"/>
      <c r="AK533" s="39"/>
      <c r="AL533" s="39"/>
      <c r="AM533" s="42"/>
      <c r="AN533" s="39"/>
      <c r="AO533" s="39"/>
      <c r="AP533" s="39"/>
      <c r="AQ533" s="39"/>
      <c r="AR533" s="39"/>
      <c r="AS533" s="42"/>
      <c r="AT533" s="39"/>
    </row>
    <row r="534" spans="32:46" ht="15">
      <c r="AF534" s="39"/>
      <c r="AG534" s="39"/>
      <c r="AH534" s="39"/>
      <c r="AI534" s="39"/>
      <c r="AJ534" s="39"/>
      <c r="AK534" s="39"/>
      <c r="AL534" s="39"/>
      <c r="AM534" s="42"/>
      <c r="AN534" s="39"/>
      <c r="AO534" s="39"/>
      <c r="AP534" s="39"/>
      <c r="AQ534" s="39"/>
      <c r="AR534" s="39"/>
      <c r="AS534" s="42"/>
      <c r="AT534" s="39"/>
    </row>
    <row r="535" spans="32:46" ht="15">
      <c r="AF535" s="39"/>
      <c r="AG535" s="39"/>
      <c r="AH535" s="39"/>
      <c r="AI535" s="39"/>
      <c r="AJ535" s="39"/>
      <c r="AK535" s="39"/>
      <c r="AL535" s="39"/>
      <c r="AM535" s="42"/>
      <c r="AN535" s="39"/>
      <c r="AO535" s="39"/>
      <c r="AP535" s="39"/>
      <c r="AQ535" s="39"/>
      <c r="AR535" s="39"/>
      <c r="AS535" s="42"/>
      <c r="AT535" s="39"/>
    </row>
    <row r="536" spans="32:46" ht="15">
      <c r="AF536" s="39"/>
      <c r="AG536" s="39"/>
      <c r="AH536" s="39"/>
      <c r="AI536" s="39"/>
      <c r="AJ536" s="39"/>
      <c r="AK536" s="39"/>
      <c r="AL536" s="39"/>
      <c r="AM536" s="42"/>
      <c r="AN536" s="39"/>
      <c r="AO536" s="39"/>
      <c r="AP536" s="39"/>
      <c r="AQ536" s="39"/>
      <c r="AR536" s="39"/>
      <c r="AS536" s="42"/>
      <c r="AT536" s="39"/>
    </row>
    <row r="537" spans="32:46" ht="15">
      <c r="AF537" s="39"/>
      <c r="AG537" s="39"/>
      <c r="AH537" s="39"/>
      <c r="AI537" s="39"/>
      <c r="AJ537" s="39"/>
      <c r="AK537" s="39"/>
      <c r="AL537" s="39"/>
      <c r="AM537" s="42"/>
      <c r="AN537" s="39"/>
      <c r="AO537" s="39"/>
      <c r="AP537" s="39"/>
      <c r="AQ537" s="39"/>
      <c r="AR537" s="39"/>
      <c r="AS537" s="42"/>
      <c r="AT537" s="39"/>
    </row>
    <row r="538" spans="32:46" ht="15">
      <c r="AF538" s="39"/>
      <c r="AG538" s="39"/>
      <c r="AH538" s="39"/>
      <c r="AI538" s="39"/>
      <c r="AJ538" s="39"/>
      <c r="AK538" s="39"/>
      <c r="AL538" s="39"/>
      <c r="AM538" s="42"/>
      <c r="AN538" s="39"/>
      <c r="AO538" s="39"/>
      <c r="AP538" s="39"/>
      <c r="AQ538" s="39"/>
      <c r="AR538" s="39"/>
      <c r="AS538" s="42"/>
      <c r="AT538" s="39"/>
    </row>
    <row r="539" spans="32:46" ht="15">
      <c r="AF539" s="39"/>
      <c r="AG539" s="39"/>
      <c r="AH539" s="39"/>
      <c r="AI539" s="39"/>
      <c r="AJ539" s="39"/>
      <c r="AK539" s="39"/>
      <c r="AL539" s="39"/>
      <c r="AM539" s="42"/>
      <c r="AN539" s="39"/>
      <c r="AO539" s="39"/>
      <c r="AP539" s="39"/>
      <c r="AQ539" s="39"/>
      <c r="AR539" s="39"/>
      <c r="AS539" s="42"/>
      <c r="AT539" s="39"/>
    </row>
    <row r="540" spans="32:46" ht="15">
      <c r="AF540" s="39"/>
      <c r="AG540" s="39"/>
      <c r="AH540" s="39"/>
      <c r="AI540" s="39"/>
      <c r="AJ540" s="39"/>
      <c r="AK540" s="39"/>
      <c r="AL540" s="39"/>
      <c r="AM540" s="42"/>
      <c r="AN540" s="39"/>
      <c r="AO540" s="39"/>
      <c r="AP540" s="39"/>
      <c r="AQ540" s="39"/>
      <c r="AR540" s="39"/>
      <c r="AS540" s="42"/>
      <c r="AT540" s="39"/>
    </row>
    <row r="541" spans="32:46" ht="15">
      <c r="AF541" s="39"/>
      <c r="AG541" s="39"/>
      <c r="AH541" s="39"/>
      <c r="AI541" s="39"/>
      <c r="AJ541" s="39"/>
      <c r="AK541" s="39"/>
      <c r="AL541" s="39"/>
      <c r="AM541" s="42"/>
      <c r="AN541" s="39"/>
      <c r="AO541" s="39"/>
      <c r="AP541" s="39"/>
      <c r="AQ541" s="39"/>
      <c r="AR541" s="39"/>
      <c r="AS541" s="42"/>
      <c r="AT541" s="39"/>
    </row>
    <row r="542" spans="32:46" ht="15">
      <c r="AF542" s="39"/>
      <c r="AG542" s="39"/>
      <c r="AH542" s="39"/>
      <c r="AI542" s="39"/>
      <c r="AJ542" s="39"/>
      <c r="AK542" s="39"/>
      <c r="AL542" s="39"/>
      <c r="AM542" s="42"/>
      <c r="AN542" s="39"/>
      <c r="AO542" s="39"/>
      <c r="AP542" s="39"/>
      <c r="AQ542" s="39"/>
      <c r="AR542" s="39"/>
      <c r="AS542" s="42"/>
      <c r="AT542" s="39"/>
    </row>
    <row r="543" spans="32:46" ht="15">
      <c r="AF543" s="39"/>
      <c r="AG543" s="39"/>
      <c r="AH543" s="39"/>
      <c r="AI543" s="39"/>
      <c r="AJ543" s="39"/>
      <c r="AK543" s="39"/>
      <c r="AL543" s="39"/>
      <c r="AM543" s="42"/>
      <c r="AN543" s="39"/>
      <c r="AO543" s="39"/>
      <c r="AP543" s="39"/>
      <c r="AQ543" s="39"/>
      <c r="AR543" s="39"/>
      <c r="AS543" s="42"/>
      <c r="AT543" s="39"/>
    </row>
    <row r="544" spans="32:46" ht="15">
      <c r="AF544" s="39"/>
      <c r="AG544" s="39"/>
      <c r="AH544" s="39"/>
      <c r="AI544" s="39"/>
      <c r="AJ544" s="39"/>
      <c r="AK544" s="39"/>
      <c r="AL544" s="39"/>
      <c r="AM544" s="42"/>
      <c r="AN544" s="39"/>
      <c r="AO544" s="39"/>
      <c r="AP544" s="39"/>
      <c r="AQ544" s="39"/>
      <c r="AR544" s="39"/>
      <c r="AS544" s="42"/>
      <c r="AT544" s="39"/>
    </row>
    <row r="545" spans="32:46" ht="15">
      <c r="AF545" s="39"/>
      <c r="AG545" s="39"/>
      <c r="AH545" s="39"/>
      <c r="AI545" s="39"/>
      <c r="AJ545" s="39"/>
      <c r="AK545" s="39"/>
      <c r="AL545" s="39"/>
      <c r="AM545" s="42"/>
      <c r="AN545" s="39"/>
      <c r="AO545" s="39"/>
      <c r="AP545" s="39"/>
      <c r="AQ545" s="39"/>
      <c r="AR545" s="39"/>
      <c r="AS545" s="42"/>
      <c r="AT545" s="39"/>
    </row>
    <row r="546" spans="32:46" ht="15">
      <c r="AF546" s="39"/>
      <c r="AG546" s="39"/>
      <c r="AH546" s="39"/>
      <c r="AI546" s="39"/>
      <c r="AJ546" s="39"/>
      <c r="AK546" s="39"/>
      <c r="AL546" s="39"/>
      <c r="AM546" s="42"/>
      <c r="AN546" s="39"/>
      <c r="AO546" s="39"/>
      <c r="AP546" s="39"/>
      <c r="AQ546" s="39"/>
      <c r="AR546" s="39"/>
      <c r="AS546" s="42"/>
      <c r="AT546" s="39"/>
    </row>
    <row r="547" spans="32:46" ht="15">
      <c r="AF547" s="39"/>
      <c r="AG547" s="39"/>
      <c r="AH547" s="39"/>
      <c r="AI547" s="39"/>
      <c r="AJ547" s="39"/>
      <c r="AK547" s="39"/>
      <c r="AL547" s="39"/>
      <c r="AM547" s="42"/>
      <c r="AN547" s="39"/>
      <c r="AO547" s="39"/>
      <c r="AP547" s="39"/>
      <c r="AQ547" s="39"/>
      <c r="AR547" s="39"/>
      <c r="AS547" s="42"/>
      <c r="AT547" s="39"/>
    </row>
    <row r="548" spans="32:46" ht="15">
      <c r="AF548" s="39"/>
      <c r="AG548" s="39"/>
      <c r="AH548" s="39"/>
      <c r="AI548" s="39"/>
      <c r="AJ548" s="39"/>
      <c r="AK548" s="39"/>
      <c r="AL548" s="39"/>
      <c r="AM548" s="42"/>
      <c r="AN548" s="39"/>
      <c r="AO548" s="39"/>
      <c r="AP548" s="39"/>
      <c r="AQ548" s="39"/>
      <c r="AR548" s="39"/>
      <c r="AS548" s="42"/>
      <c r="AT548" s="39"/>
    </row>
    <row r="549" spans="32:46" ht="15">
      <c r="AF549" s="39"/>
      <c r="AG549" s="39"/>
      <c r="AH549" s="39"/>
      <c r="AI549" s="39"/>
      <c r="AJ549" s="39"/>
      <c r="AK549" s="39"/>
      <c r="AL549" s="39"/>
      <c r="AM549" s="42"/>
      <c r="AN549" s="39"/>
      <c r="AO549" s="39"/>
      <c r="AP549" s="39"/>
      <c r="AQ549" s="39"/>
      <c r="AR549" s="39"/>
      <c r="AS549" s="42"/>
      <c r="AT549" s="39"/>
    </row>
    <row r="550" spans="32:46" ht="15">
      <c r="AF550" s="39"/>
      <c r="AG550" s="39"/>
      <c r="AH550" s="39"/>
      <c r="AI550" s="39"/>
      <c r="AJ550" s="39"/>
      <c r="AK550" s="39"/>
      <c r="AL550" s="39"/>
      <c r="AM550" s="42"/>
      <c r="AN550" s="39"/>
      <c r="AO550" s="39"/>
      <c r="AP550" s="39"/>
      <c r="AQ550" s="39"/>
      <c r="AR550" s="39"/>
      <c r="AS550" s="42"/>
      <c r="AT550" s="39"/>
    </row>
    <row r="551" spans="32:46" ht="15">
      <c r="AF551" s="39"/>
      <c r="AG551" s="39"/>
      <c r="AH551" s="39"/>
      <c r="AI551" s="39"/>
      <c r="AJ551" s="39"/>
      <c r="AK551" s="39"/>
      <c r="AL551" s="39"/>
      <c r="AM551" s="42"/>
      <c r="AN551" s="39"/>
      <c r="AO551" s="39"/>
      <c r="AP551" s="39"/>
      <c r="AQ551" s="39"/>
      <c r="AR551" s="39"/>
      <c r="AS551" s="42"/>
      <c r="AT551" s="39"/>
    </row>
    <row r="552" spans="32:46" ht="15">
      <c r="AF552" s="39"/>
      <c r="AG552" s="39"/>
      <c r="AH552" s="39"/>
      <c r="AI552" s="39"/>
      <c r="AJ552" s="39"/>
      <c r="AK552" s="39"/>
      <c r="AL552" s="39"/>
      <c r="AM552" s="42"/>
      <c r="AN552" s="39"/>
      <c r="AO552" s="39"/>
      <c r="AP552" s="39"/>
      <c r="AQ552" s="39"/>
      <c r="AR552" s="39"/>
      <c r="AS552" s="42"/>
      <c r="AT552" s="39"/>
    </row>
    <row r="553" spans="32:46" ht="15">
      <c r="AF553" s="39"/>
      <c r="AG553" s="39"/>
      <c r="AH553" s="39"/>
      <c r="AI553" s="39"/>
      <c r="AJ553" s="39"/>
      <c r="AK553" s="39"/>
      <c r="AL553" s="39"/>
      <c r="AM553" s="42"/>
      <c r="AN553" s="39"/>
      <c r="AO553" s="39"/>
      <c r="AP553" s="39"/>
      <c r="AQ553" s="39"/>
      <c r="AR553" s="39"/>
      <c r="AS553" s="42"/>
      <c r="AT553" s="39"/>
    </row>
    <row r="554" spans="32:46" ht="15">
      <c r="AF554" s="39"/>
      <c r="AG554" s="39"/>
      <c r="AH554" s="39"/>
      <c r="AI554" s="39"/>
      <c r="AJ554" s="39"/>
      <c r="AK554" s="39"/>
      <c r="AL554" s="39"/>
      <c r="AM554" s="42"/>
      <c r="AN554" s="39"/>
      <c r="AO554" s="39"/>
      <c r="AP554" s="39"/>
      <c r="AQ554" s="39"/>
      <c r="AR554" s="39"/>
      <c r="AS554" s="42"/>
      <c r="AT554" s="39"/>
    </row>
    <row r="555" spans="32:46" ht="15">
      <c r="AF555" s="39"/>
      <c r="AG555" s="39"/>
      <c r="AH555" s="39"/>
      <c r="AI555" s="39"/>
      <c r="AJ555" s="39"/>
      <c r="AK555" s="39"/>
      <c r="AL555" s="39"/>
      <c r="AM555" s="42"/>
      <c r="AN555" s="39"/>
      <c r="AO555" s="39"/>
      <c r="AP555" s="39"/>
      <c r="AQ555" s="39"/>
      <c r="AR555" s="39"/>
      <c r="AS555" s="42"/>
      <c r="AT555" s="39"/>
    </row>
    <row r="556" spans="32:46" ht="15">
      <c r="AF556" s="39"/>
      <c r="AG556" s="39"/>
      <c r="AH556" s="39"/>
      <c r="AI556" s="39"/>
      <c r="AJ556" s="39"/>
      <c r="AK556" s="39"/>
      <c r="AL556" s="39"/>
      <c r="AM556" s="42"/>
      <c r="AN556" s="39"/>
      <c r="AO556" s="39"/>
      <c r="AP556" s="39"/>
      <c r="AQ556" s="39"/>
      <c r="AR556" s="39"/>
      <c r="AS556" s="42"/>
      <c r="AT556" s="39"/>
    </row>
    <row r="557" spans="32:46" ht="15">
      <c r="AF557" s="39"/>
      <c r="AG557" s="39"/>
      <c r="AH557" s="39"/>
      <c r="AI557" s="39"/>
      <c r="AJ557" s="39"/>
      <c r="AK557" s="39"/>
      <c r="AL557" s="39"/>
      <c r="AM557" s="42"/>
      <c r="AN557" s="39"/>
      <c r="AO557" s="39"/>
      <c r="AP557" s="39"/>
      <c r="AQ557" s="39"/>
      <c r="AR557" s="39"/>
      <c r="AS557" s="42"/>
      <c r="AT557" s="39"/>
    </row>
    <row r="558" spans="32:46" ht="15">
      <c r="AF558" s="39"/>
      <c r="AG558" s="39"/>
      <c r="AH558" s="39"/>
      <c r="AI558" s="39"/>
      <c r="AJ558" s="39"/>
      <c r="AK558" s="39"/>
      <c r="AL558" s="39"/>
      <c r="AM558" s="42"/>
      <c r="AN558" s="39"/>
      <c r="AO558" s="39"/>
      <c r="AP558" s="39"/>
      <c r="AQ558" s="39"/>
      <c r="AR558" s="39"/>
      <c r="AS558" s="42"/>
      <c r="AT558" s="39"/>
    </row>
    <row r="559" spans="32:46" ht="15">
      <c r="AF559" s="51"/>
      <c r="AG559" s="51"/>
      <c r="AH559" s="51"/>
      <c r="AI559" s="51"/>
      <c r="AJ559" s="51"/>
      <c r="AK559" s="51"/>
      <c r="AL559" s="51"/>
      <c r="AM559" s="53"/>
      <c r="AN559" s="51"/>
      <c r="AO559" s="51"/>
      <c r="AP559" s="51"/>
      <c r="AQ559" s="51"/>
      <c r="AR559" s="51"/>
      <c r="AS559" s="53"/>
      <c r="AT559" s="51"/>
    </row>
    <row r="560" spans="32:46" ht="15">
      <c r="AF560" s="51"/>
      <c r="AG560" s="51"/>
      <c r="AH560" s="51"/>
      <c r="AI560" s="51"/>
      <c r="AJ560" s="51"/>
      <c r="AK560" s="51"/>
      <c r="AL560" s="51"/>
      <c r="AM560" s="53"/>
      <c r="AN560" s="51"/>
      <c r="AO560" s="51"/>
      <c r="AP560" s="51"/>
      <c r="AQ560" s="51"/>
      <c r="AR560" s="51"/>
      <c r="AS560" s="53"/>
      <c r="AT560" s="51"/>
    </row>
    <row r="561" spans="32:46" ht="15">
      <c r="AF561" s="39"/>
      <c r="AG561" s="39"/>
      <c r="AH561" s="39"/>
      <c r="AI561" s="39"/>
      <c r="AJ561" s="39"/>
      <c r="AK561" s="39"/>
      <c r="AL561" s="39"/>
      <c r="AM561" s="42"/>
      <c r="AN561" s="39"/>
      <c r="AO561" s="39"/>
      <c r="AP561" s="39"/>
      <c r="AQ561" s="39"/>
      <c r="AR561" s="39"/>
      <c r="AS561" s="42"/>
      <c r="AT561" s="39"/>
    </row>
    <row r="562" spans="32:46" ht="15">
      <c r="AF562" s="39"/>
      <c r="AG562" s="39"/>
      <c r="AH562" s="39"/>
      <c r="AI562" s="39"/>
      <c r="AJ562" s="39"/>
      <c r="AK562" s="39"/>
      <c r="AL562" s="39"/>
      <c r="AM562" s="42"/>
      <c r="AN562" s="39"/>
      <c r="AO562" s="39"/>
      <c r="AP562" s="39"/>
      <c r="AQ562" s="39"/>
      <c r="AR562" s="39"/>
      <c r="AS562" s="42"/>
      <c r="AT562" s="39"/>
    </row>
    <row r="563" spans="32:46" ht="15">
      <c r="AF563" s="39"/>
      <c r="AG563" s="39"/>
      <c r="AH563" s="39"/>
      <c r="AI563" s="39"/>
      <c r="AJ563" s="39"/>
      <c r="AK563" s="39"/>
      <c r="AL563" s="39"/>
      <c r="AM563" s="42"/>
      <c r="AN563" s="39"/>
      <c r="AO563" s="39"/>
      <c r="AP563" s="39"/>
      <c r="AQ563" s="39"/>
      <c r="AR563" s="39"/>
      <c r="AS563" s="42"/>
      <c r="AT563" s="39"/>
    </row>
    <row r="564" spans="32:46" ht="15">
      <c r="AF564" s="51"/>
      <c r="AG564" s="51"/>
      <c r="AH564" s="51"/>
      <c r="AI564" s="51"/>
      <c r="AJ564" s="51"/>
      <c r="AK564" s="51"/>
      <c r="AL564" s="51"/>
      <c r="AM564" s="53"/>
      <c r="AN564" s="51"/>
      <c r="AO564" s="51"/>
      <c r="AP564" s="51"/>
      <c r="AQ564" s="51"/>
      <c r="AR564" s="51"/>
      <c r="AS564" s="53"/>
      <c r="AT564" s="51"/>
    </row>
    <row r="565" spans="32:46" ht="15">
      <c r="AF565" s="39"/>
      <c r="AG565" s="39"/>
      <c r="AH565" s="39"/>
      <c r="AI565" s="39"/>
      <c r="AJ565" s="39"/>
      <c r="AK565" s="39"/>
      <c r="AL565" s="39"/>
      <c r="AM565" s="42"/>
      <c r="AN565" s="39"/>
      <c r="AO565" s="39"/>
      <c r="AP565" s="39"/>
      <c r="AQ565" s="39"/>
      <c r="AR565" s="39"/>
      <c r="AS565" s="42"/>
      <c r="AT565" s="39"/>
    </row>
    <row r="566" spans="32:46" ht="15">
      <c r="AF566" s="39"/>
      <c r="AG566" s="39"/>
      <c r="AH566" s="39"/>
      <c r="AI566" s="39"/>
      <c r="AJ566" s="39"/>
      <c r="AK566" s="39"/>
      <c r="AL566" s="39"/>
      <c r="AM566" s="42"/>
      <c r="AN566" s="39"/>
      <c r="AO566" s="39"/>
      <c r="AP566" s="39"/>
      <c r="AQ566" s="39"/>
      <c r="AR566" s="39"/>
      <c r="AS566" s="42"/>
      <c r="AT566" s="39"/>
    </row>
    <row r="567" spans="32:46" ht="15">
      <c r="AF567" s="39"/>
      <c r="AG567" s="39"/>
      <c r="AH567" s="39"/>
      <c r="AI567" s="39"/>
      <c r="AJ567" s="39"/>
      <c r="AK567" s="39"/>
      <c r="AL567" s="39"/>
      <c r="AM567" s="42"/>
      <c r="AN567" s="39"/>
      <c r="AO567" s="39"/>
      <c r="AP567" s="39"/>
      <c r="AQ567" s="39"/>
      <c r="AR567" s="39"/>
      <c r="AS567" s="42"/>
      <c r="AT567" s="39"/>
    </row>
    <row r="568" spans="32:46" ht="15">
      <c r="AF568" s="39"/>
      <c r="AG568" s="39"/>
      <c r="AH568" s="39"/>
      <c r="AI568" s="39"/>
      <c r="AJ568" s="39"/>
      <c r="AK568" s="39"/>
      <c r="AL568" s="39"/>
      <c r="AM568" s="42"/>
      <c r="AN568" s="39"/>
      <c r="AO568" s="39"/>
      <c r="AP568" s="39"/>
      <c r="AQ568" s="39"/>
      <c r="AR568" s="39"/>
      <c r="AS568" s="42"/>
      <c r="AT568" s="39"/>
    </row>
    <row r="569" spans="32:46" ht="15">
      <c r="AF569" s="39"/>
      <c r="AG569" s="39"/>
      <c r="AH569" s="39"/>
      <c r="AI569" s="39"/>
      <c r="AJ569" s="39"/>
      <c r="AK569" s="39"/>
      <c r="AL569" s="39"/>
      <c r="AM569" s="42"/>
      <c r="AN569" s="39"/>
      <c r="AO569" s="39"/>
      <c r="AP569" s="39"/>
      <c r="AQ569" s="39"/>
      <c r="AR569" s="39"/>
      <c r="AS569" s="42"/>
      <c r="AT569" s="39"/>
    </row>
    <row r="570" spans="32:46" ht="15">
      <c r="AF570" s="39"/>
      <c r="AG570" s="39"/>
      <c r="AH570" s="39"/>
      <c r="AI570" s="39"/>
      <c r="AJ570" s="39"/>
      <c r="AK570" s="39"/>
      <c r="AL570" s="39"/>
      <c r="AM570" s="42"/>
      <c r="AN570" s="39"/>
      <c r="AO570" s="39"/>
      <c r="AP570" s="39"/>
      <c r="AQ570" s="39"/>
      <c r="AR570" s="39"/>
      <c r="AS570" s="42"/>
      <c r="AT570" s="39"/>
    </row>
    <row r="571" spans="32:46" ht="15">
      <c r="AF571" s="39"/>
      <c r="AG571" s="39"/>
      <c r="AH571" s="39"/>
      <c r="AI571" s="39"/>
      <c r="AJ571" s="39"/>
      <c r="AK571" s="39"/>
      <c r="AL571" s="39"/>
      <c r="AM571" s="42"/>
      <c r="AN571" s="39"/>
      <c r="AO571" s="39"/>
      <c r="AP571" s="39"/>
      <c r="AQ571" s="39"/>
      <c r="AR571" s="39"/>
      <c r="AS571" s="42"/>
      <c r="AT571" s="39"/>
    </row>
    <row r="572" spans="32:46" ht="15">
      <c r="AF572" s="39"/>
      <c r="AG572" s="39"/>
      <c r="AH572" s="39"/>
      <c r="AI572" s="39"/>
      <c r="AJ572" s="39"/>
      <c r="AK572" s="39"/>
      <c r="AL572" s="39"/>
      <c r="AM572" s="42"/>
      <c r="AN572" s="39"/>
      <c r="AO572" s="39"/>
      <c r="AP572" s="39"/>
      <c r="AQ572" s="39"/>
      <c r="AR572" s="39"/>
      <c r="AS572" s="42"/>
      <c r="AT572" s="39"/>
    </row>
    <row r="573" spans="32:46" ht="15">
      <c r="AF573" s="39"/>
      <c r="AG573" s="39"/>
      <c r="AH573" s="39"/>
      <c r="AI573" s="39"/>
      <c r="AJ573" s="39"/>
      <c r="AK573" s="39"/>
      <c r="AL573" s="39"/>
      <c r="AM573" s="42"/>
      <c r="AN573" s="39"/>
      <c r="AO573" s="39"/>
      <c r="AP573" s="39"/>
      <c r="AQ573" s="39"/>
      <c r="AR573" s="39"/>
      <c r="AS573" s="42"/>
      <c r="AT573" s="39"/>
    </row>
    <row r="574" spans="32:46" ht="15">
      <c r="AF574" s="39"/>
      <c r="AG574" s="39"/>
      <c r="AH574" s="39"/>
      <c r="AI574" s="39"/>
      <c r="AJ574" s="39"/>
      <c r="AK574" s="39"/>
      <c r="AL574" s="39"/>
      <c r="AM574" s="42"/>
      <c r="AN574" s="39"/>
      <c r="AO574" s="39"/>
      <c r="AP574" s="39"/>
      <c r="AQ574" s="39"/>
      <c r="AR574" s="39"/>
      <c r="AS574" s="42"/>
      <c r="AT574" s="39"/>
    </row>
    <row r="575" spans="32:46" ht="15">
      <c r="AF575" s="39"/>
      <c r="AG575" s="39"/>
      <c r="AH575" s="39"/>
      <c r="AI575" s="39"/>
      <c r="AJ575" s="39"/>
      <c r="AK575" s="39"/>
      <c r="AL575" s="39"/>
      <c r="AM575" s="42"/>
      <c r="AN575" s="39"/>
      <c r="AO575" s="39"/>
      <c r="AP575" s="39"/>
      <c r="AQ575" s="39"/>
      <c r="AR575" s="39"/>
      <c r="AS575" s="42"/>
      <c r="AT575" s="39"/>
    </row>
    <row r="576" spans="32:46" ht="15">
      <c r="AF576" s="39"/>
      <c r="AG576" s="39"/>
      <c r="AH576" s="39"/>
      <c r="AI576" s="39"/>
      <c r="AJ576" s="39"/>
      <c r="AK576" s="39"/>
      <c r="AL576" s="39"/>
      <c r="AM576" s="42"/>
      <c r="AN576" s="39"/>
      <c r="AO576" s="39"/>
      <c r="AP576" s="39"/>
      <c r="AQ576" s="39"/>
      <c r="AR576" s="39"/>
      <c r="AS576" s="42"/>
      <c r="AT576" s="39"/>
    </row>
    <row r="577" spans="32:46" ht="15">
      <c r="AF577" s="39"/>
      <c r="AG577" s="39"/>
      <c r="AH577" s="39"/>
      <c r="AI577" s="39"/>
      <c r="AJ577" s="39"/>
      <c r="AK577" s="39"/>
      <c r="AL577" s="39"/>
      <c r="AM577" s="42"/>
      <c r="AN577" s="39"/>
      <c r="AO577" s="39"/>
      <c r="AP577" s="39"/>
      <c r="AQ577" s="39"/>
      <c r="AR577" s="39"/>
      <c r="AS577" s="42"/>
      <c r="AT577" s="39"/>
    </row>
    <row r="578" spans="32:46" ht="15">
      <c r="AF578" s="39"/>
      <c r="AG578" s="39"/>
      <c r="AH578" s="39"/>
      <c r="AI578" s="39"/>
      <c r="AJ578" s="39"/>
      <c r="AK578" s="39"/>
      <c r="AL578" s="39"/>
      <c r="AM578" s="42"/>
      <c r="AN578" s="39"/>
      <c r="AO578" s="39"/>
      <c r="AP578" s="39"/>
      <c r="AQ578" s="39"/>
      <c r="AR578" s="39"/>
      <c r="AS578" s="42"/>
      <c r="AT578" s="39"/>
    </row>
    <row r="579" spans="32:46" ht="15">
      <c r="AF579" s="39"/>
      <c r="AG579" s="39"/>
      <c r="AH579" s="39"/>
      <c r="AI579" s="39"/>
      <c r="AJ579" s="39"/>
      <c r="AK579" s="39"/>
      <c r="AL579" s="39"/>
      <c r="AM579" s="42"/>
      <c r="AN579" s="39"/>
      <c r="AO579" s="39"/>
      <c r="AP579" s="39"/>
      <c r="AQ579" s="39"/>
      <c r="AR579" s="39"/>
      <c r="AS579" s="42"/>
      <c r="AT579" s="39"/>
    </row>
    <row r="580" spans="32:46" ht="15">
      <c r="AF580" s="39"/>
      <c r="AG580" s="39"/>
      <c r="AH580" s="39"/>
      <c r="AI580" s="39"/>
      <c r="AJ580" s="39"/>
      <c r="AK580" s="39"/>
      <c r="AL580" s="39"/>
      <c r="AM580" s="42"/>
      <c r="AN580" s="39"/>
      <c r="AO580" s="39"/>
      <c r="AP580" s="39"/>
      <c r="AQ580" s="39"/>
      <c r="AR580" s="39"/>
      <c r="AS580" s="42"/>
      <c r="AT580" s="39"/>
    </row>
    <row r="581" spans="32:46" ht="15">
      <c r="AF581" s="39"/>
      <c r="AG581" s="39"/>
      <c r="AH581" s="39"/>
      <c r="AI581" s="39"/>
      <c r="AJ581" s="39"/>
      <c r="AK581" s="39"/>
      <c r="AL581" s="39"/>
      <c r="AM581" s="42"/>
      <c r="AN581" s="39"/>
      <c r="AO581" s="39"/>
      <c r="AP581" s="39"/>
      <c r="AQ581" s="39"/>
      <c r="AR581" s="39"/>
      <c r="AS581" s="42"/>
      <c r="AT581" s="39"/>
    </row>
    <row r="582" spans="32:46" ht="15">
      <c r="AF582" s="39"/>
      <c r="AG582" s="39"/>
      <c r="AH582" s="39"/>
      <c r="AI582" s="39"/>
      <c r="AJ582" s="39"/>
      <c r="AK582" s="39"/>
      <c r="AL582" s="39"/>
      <c r="AM582" s="42"/>
      <c r="AN582" s="39"/>
      <c r="AO582" s="39"/>
      <c r="AP582" s="39"/>
      <c r="AQ582" s="39"/>
      <c r="AR582" s="39"/>
      <c r="AS582" s="42"/>
      <c r="AT582" s="39"/>
    </row>
    <row r="583" spans="32:46" ht="15">
      <c r="AF583" s="39"/>
      <c r="AG583" s="39"/>
      <c r="AH583" s="39"/>
      <c r="AI583" s="39"/>
      <c r="AJ583" s="39"/>
      <c r="AK583" s="39"/>
      <c r="AL583" s="39"/>
      <c r="AM583" s="42"/>
      <c r="AN583" s="39"/>
      <c r="AO583" s="39"/>
      <c r="AP583" s="39"/>
      <c r="AQ583" s="39"/>
      <c r="AR583" s="39"/>
      <c r="AS583" s="42"/>
      <c r="AT583" s="39"/>
    </row>
    <row r="584" spans="32:46" ht="15">
      <c r="AF584" s="39"/>
      <c r="AG584" s="39"/>
      <c r="AH584" s="39"/>
      <c r="AI584" s="39"/>
      <c r="AJ584" s="39"/>
      <c r="AK584" s="39"/>
      <c r="AL584" s="39"/>
      <c r="AM584" s="42"/>
      <c r="AN584" s="39"/>
      <c r="AO584" s="39"/>
      <c r="AP584" s="39"/>
      <c r="AQ584" s="39"/>
      <c r="AR584" s="39"/>
      <c r="AS584" s="42"/>
      <c r="AT584" s="39"/>
    </row>
    <row r="585" spans="32:46" ht="15">
      <c r="AF585" s="39"/>
      <c r="AG585" s="39"/>
      <c r="AH585" s="39"/>
      <c r="AI585" s="39"/>
      <c r="AJ585" s="39"/>
      <c r="AK585" s="39"/>
      <c r="AL585" s="39"/>
      <c r="AM585" s="42"/>
      <c r="AN585" s="39"/>
      <c r="AO585" s="39"/>
      <c r="AP585" s="39"/>
      <c r="AQ585" s="39"/>
      <c r="AR585" s="39"/>
      <c r="AS585" s="42"/>
      <c r="AT585" s="39"/>
    </row>
    <row r="586" spans="32:46" ht="15">
      <c r="AF586" s="39"/>
      <c r="AG586" s="39"/>
      <c r="AH586" s="39"/>
      <c r="AI586" s="39"/>
      <c r="AJ586" s="39"/>
      <c r="AK586" s="39"/>
      <c r="AL586" s="39"/>
      <c r="AM586" s="42"/>
      <c r="AN586" s="39"/>
      <c r="AO586" s="39"/>
      <c r="AP586" s="39"/>
      <c r="AQ586" s="39"/>
      <c r="AR586" s="39"/>
      <c r="AS586" s="42"/>
      <c r="AT586" s="39"/>
    </row>
    <row r="587" spans="32:46" ht="15">
      <c r="AF587" s="39"/>
      <c r="AG587" s="39"/>
      <c r="AH587" s="39"/>
      <c r="AI587" s="39"/>
      <c r="AJ587" s="39"/>
      <c r="AK587" s="39"/>
      <c r="AL587" s="39"/>
      <c r="AM587" s="42"/>
      <c r="AN587" s="39"/>
      <c r="AO587" s="39"/>
      <c r="AP587" s="39"/>
      <c r="AQ587" s="39"/>
      <c r="AR587" s="39"/>
      <c r="AS587" s="42"/>
      <c r="AT587" s="39"/>
    </row>
    <row r="588" spans="32:46" ht="15">
      <c r="AF588" s="39"/>
      <c r="AG588" s="39"/>
      <c r="AH588" s="39"/>
      <c r="AI588" s="39"/>
      <c r="AJ588" s="39"/>
      <c r="AK588" s="39"/>
      <c r="AL588" s="39"/>
      <c r="AM588" s="42"/>
      <c r="AN588" s="39"/>
      <c r="AO588" s="39"/>
      <c r="AP588" s="39"/>
      <c r="AQ588" s="39"/>
      <c r="AR588" s="39"/>
      <c r="AS588" s="42"/>
      <c r="AT588" s="39"/>
    </row>
    <row r="589" spans="32:46" ht="15">
      <c r="AF589" s="39"/>
      <c r="AG589" s="39"/>
      <c r="AH589" s="39"/>
      <c r="AI589" s="39"/>
      <c r="AJ589" s="39"/>
      <c r="AK589" s="39"/>
      <c r="AL589" s="39"/>
      <c r="AM589" s="42"/>
      <c r="AN589" s="39"/>
      <c r="AO589" s="39"/>
      <c r="AP589" s="39"/>
      <c r="AQ589" s="39"/>
      <c r="AR589" s="39"/>
      <c r="AS589" s="42"/>
      <c r="AT589" s="39"/>
    </row>
    <row r="590" spans="32:46" ht="15">
      <c r="AF590" s="39"/>
      <c r="AG590" s="39"/>
      <c r="AH590" s="39"/>
      <c r="AI590" s="39"/>
      <c r="AJ590" s="39"/>
      <c r="AK590" s="39"/>
      <c r="AL590" s="39"/>
      <c r="AM590" s="42"/>
      <c r="AN590" s="39"/>
      <c r="AO590" s="39"/>
      <c r="AP590" s="39"/>
      <c r="AQ590" s="39"/>
      <c r="AR590" s="39"/>
      <c r="AS590" s="42"/>
      <c r="AT590" s="39"/>
    </row>
    <row r="591" spans="32:46" ht="15">
      <c r="AF591" s="39"/>
      <c r="AG591" s="39"/>
      <c r="AH591" s="39"/>
      <c r="AI591" s="39"/>
      <c r="AJ591" s="39"/>
      <c r="AK591" s="39"/>
      <c r="AL591" s="39"/>
      <c r="AM591" s="42"/>
      <c r="AN591" s="39"/>
      <c r="AO591" s="39"/>
      <c r="AP591" s="39"/>
      <c r="AQ591" s="39"/>
      <c r="AR591" s="39"/>
      <c r="AS591" s="42"/>
      <c r="AT591" s="39"/>
    </row>
    <row r="592" spans="32:46" ht="15">
      <c r="AF592" s="39"/>
      <c r="AG592" s="39"/>
      <c r="AH592" s="39"/>
      <c r="AI592" s="39"/>
      <c r="AJ592" s="39"/>
      <c r="AK592" s="39"/>
      <c r="AL592" s="39"/>
      <c r="AM592" s="42"/>
      <c r="AN592" s="39"/>
      <c r="AO592" s="39"/>
      <c r="AP592" s="39"/>
      <c r="AQ592" s="39"/>
      <c r="AR592" s="39"/>
      <c r="AS592" s="42"/>
      <c r="AT592" s="39"/>
    </row>
    <row r="593" spans="32:46" ht="15">
      <c r="AF593" s="39"/>
      <c r="AG593" s="39"/>
      <c r="AH593" s="39"/>
      <c r="AI593" s="39"/>
      <c r="AJ593" s="39"/>
      <c r="AK593" s="39"/>
      <c r="AL593" s="39"/>
      <c r="AM593" s="42"/>
      <c r="AN593" s="39"/>
      <c r="AO593" s="39"/>
      <c r="AP593" s="39"/>
      <c r="AQ593" s="39"/>
      <c r="AR593" s="39"/>
      <c r="AS593" s="42"/>
      <c r="AT593" s="39"/>
    </row>
    <row r="594" spans="32:46" ht="15">
      <c r="AF594" s="39"/>
      <c r="AG594" s="39"/>
      <c r="AH594" s="39"/>
      <c r="AI594" s="39"/>
      <c r="AJ594" s="39"/>
      <c r="AK594" s="39"/>
      <c r="AL594" s="39"/>
      <c r="AM594" s="42"/>
      <c r="AN594" s="39"/>
      <c r="AO594" s="39"/>
      <c r="AP594" s="39"/>
      <c r="AQ594" s="39"/>
      <c r="AR594" s="39"/>
      <c r="AS594" s="42"/>
      <c r="AT594" s="39"/>
    </row>
    <row r="595" spans="32:46" ht="15">
      <c r="AF595" s="51"/>
      <c r="AG595" s="51"/>
      <c r="AH595" s="51"/>
      <c r="AI595" s="51"/>
      <c r="AJ595" s="51"/>
      <c r="AK595" s="51"/>
      <c r="AL595" s="51"/>
      <c r="AM595" s="53"/>
      <c r="AN595" s="51"/>
      <c r="AO595" s="51"/>
      <c r="AP595" s="51"/>
      <c r="AQ595" s="51"/>
      <c r="AR595" s="51"/>
      <c r="AS595" s="53"/>
      <c r="AT595" s="51"/>
    </row>
    <row r="596" spans="32:46" ht="15">
      <c r="AF596" s="51"/>
      <c r="AG596" s="51"/>
      <c r="AH596" s="51"/>
      <c r="AI596" s="51"/>
      <c r="AJ596" s="51"/>
      <c r="AK596" s="51"/>
      <c r="AL596" s="51"/>
      <c r="AM596" s="53"/>
      <c r="AN596" s="51"/>
      <c r="AO596" s="51"/>
      <c r="AP596" s="51"/>
      <c r="AQ596" s="51"/>
      <c r="AR596" s="51"/>
      <c r="AS596" s="53"/>
      <c r="AT596" s="51"/>
    </row>
    <row r="597" spans="32:46" ht="15">
      <c r="AF597" s="51"/>
      <c r="AG597" s="51"/>
      <c r="AH597" s="51"/>
      <c r="AI597" s="51"/>
      <c r="AJ597" s="51"/>
      <c r="AK597" s="51"/>
      <c r="AL597" s="51"/>
      <c r="AM597" s="53"/>
      <c r="AN597" s="51"/>
      <c r="AO597" s="51"/>
      <c r="AP597" s="51"/>
      <c r="AQ597" s="51"/>
      <c r="AR597" s="51"/>
      <c r="AS597" s="53"/>
      <c r="AT597" s="51"/>
    </row>
    <row r="598" spans="32:46" ht="15">
      <c r="AF598" s="39"/>
      <c r="AG598" s="39"/>
      <c r="AH598" s="39"/>
      <c r="AI598" s="39"/>
      <c r="AJ598" s="39"/>
      <c r="AK598" s="39"/>
      <c r="AL598" s="39"/>
      <c r="AM598" s="42"/>
      <c r="AN598" s="39"/>
      <c r="AO598" s="39"/>
      <c r="AP598" s="39"/>
      <c r="AQ598" s="39"/>
      <c r="AR598" s="39"/>
      <c r="AS598" s="42"/>
      <c r="AT598" s="39"/>
    </row>
    <row r="599" spans="32:46" ht="15">
      <c r="AF599" s="39"/>
      <c r="AG599" s="39"/>
      <c r="AH599" s="39"/>
      <c r="AI599" s="39"/>
      <c r="AJ599" s="39"/>
      <c r="AK599" s="39"/>
      <c r="AL599" s="39"/>
      <c r="AM599" s="42"/>
      <c r="AN599" s="39"/>
      <c r="AO599" s="39"/>
      <c r="AP599" s="39"/>
      <c r="AQ599" s="39"/>
      <c r="AR599" s="39"/>
      <c r="AS599" s="42"/>
      <c r="AT599" s="39"/>
    </row>
    <row r="600" spans="32:46" ht="15">
      <c r="AF600" s="39"/>
      <c r="AG600" s="39"/>
      <c r="AH600" s="39"/>
      <c r="AI600" s="39"/>
      <c r="AJ600" s="39"/>
      <c r="AK600" s="39"/>
      <c r="AL600" s="39"/>
      <c r="AM600" s="42"/>
      <c r="AN600" s="39"/>
      <c r="AO600" s="39"/>
      <c r="AP600" s="39"/>
      <c r="AQ600" s="39"/>
      <c r="AR600" s="39"/>
      <c r="AS600" s="42"/>
      <c r="AT600" s="39"/>
    </row>
    <row r="601" spans="32:46" ht="15">
      <c r="AF601" s="39"/>
      <c r="AG601" s="39"/>
      <c r="AH601" s="39"/>
      <c r="AI601" s="39"/>
      <c r="AJ601" s="39"/>
      <c r="AK601" s="39"/>
      <c r="AL601" s="39"/>
      <c r="AM601" s="42"/>
      <c r="AN601" s="39"/>
      <c r="AO601" s="39"/>
      <c r="AP601" s="39"/>
      <c r="AQ601" s="39"/>
      <c r="AR601" s="39"/>
      <c r="AS601" s="42"/>
      <c r="AT601" s="39"/>
    </row>
    <row r="602" spans="32:46" ht="15">
      <c r="AF602" s="39"/>
      <c r="AG602" s="39"/>
      <c r="AH602" s="39"/>
      <c r="AI602" s="39"/>
      <c r="AJ602" s="39"/>
      <c r="AK602" s="39"/>
      <c r="AL602" s="39"/>
      <c r="AM602" s="42"/>
      <c r="AN602" s="39"/>
      <c r="AO602" s="39"/>
      <c r="AP602" s="39"/>
      <c r="AQ602" s="39"/>
      <c r="AR602" s="39"/>
      <c r="AS602" s="42"/>
      <c r="AT602" s="39"/>
    </row>
    <row r="603" spans="32:46" ht="15">
      <c r="AF603" s="39"/>
      <c r="AG603" s="39"/>
      <c r="AH603" s="39"/>
      <c r="AI603" s="39"/>
      <c r="AJ603" s="39"/>
      <c r="AK603" s="39"/>
      <c r="AL603" s="39"/>
      <c r="AM603" s="42"/>
      <c r="AN603" s="39"/>
      <c r="AO603" s="39"/>
      <c r="AP603" s="39"/>
      <c r="AQ603" s="39"/>
      <c r="AR603" s="39"/>
      <c r="AS603" s="42"/>
      <c r="AT603" s="39"/>
    </row>
    <row r="604" spans="32:46" ht="15">
      <c r="AF604" s="39"/>
      <c r="AG604" s="39"/>
      <c r="AH604" s="39"/>
      <c r="AI604" s="39"/>
      <c r="AJ604" s="39"/>
      <c r="AK604" s="39"/>
      <c r="AL604" s="39"/>
      <c r="AM604" s="42"/>
      <c r="AN604" s="39"/>
      <c r="AO604" s="39"/>
      <c r="AP604" s="39"/>
      <c r="AQ604" s="39"/>
      <c r="AR604" s="39"/>
      <c r="AS604" s="42"/>
      <c r="AT604" s="39"/>
    </row>
    <row r="605" spans="32:46" ht="15">
      <c r="AF605" s="39"/>
      <c r="AG605" s="39"/>
      <c r="AH605" s="39"/>
      <c r="AI605" s="39"/>
      <c r="AJ605" s="39"/>
      <c r="AK605" s="39"/>
      <c r="AL605" s="39"/>
      <c r="AM605" s="42"/>
      <c r="AN605" s="39"/>
      <c r="AO605" s="39"/>
      <c r="AP605" s="39"/>
      <c r="AQ605" s="39"/>
      <c r="AR605" s="39"/>
      <c r="AS605" s="42"/>
      <c r="AT605" s="39"/>
    </row>
    <row r="606" spans="32:46" ht="15">
      <c r="AF606" s="39"/>
      <c r="AG606" s="39"/>
      <c r="AH606" s="39"/>
      <c r="AI606" s="39"/>
      <c r="AJ606" s="39"/>
      <c r="AK606" s="39"/>
      <c r="AL606" s="39"/>
      <c r="AM606" s="42"/>
      <c r="AN606" s="39"/>
      <c r="AO606" s="39"/>
      <c r="AP606" s="39"/>
      <c r="AQ606" s="39"/>
      <c r="AR606" s="39"/>
      <c r="AS606" s="42"/>
      <c r="AT606" s="39"/>
    </row>
    <row r="607" spans="32:46" ht="15">
      <c r="AF607" s="39"/>
      <c r="AG607" s="39"/>
      <c r="AH607" s="39"/>
      <c r="AI607" s="39"/>
      <c r="AJ607" s="39"/>
      <c r="AK607" s="39"/>
      <c r="AL607" s="39"/>
      <c r="AM607" s="42"/>
      <c r="AN607" s="39"/>
      <c r="AO607" s="39"/>
      <c r="AP607" s="39"/>
      <c r="AQ607" s="39"/>
      <c r="AR607" s="39"/>
      <c r="AS607" s="42"/>
      <c r="AT607" s="39"/>
    </row>
    <row r="608" spans="32:46" ht="15">
      <c r="AF608" s="39"/>
      <c r="AG608" s="39"/>
      <c r="AH608" s="39"/>
      <c r="AI608" s="39"/>
      <c r="AJ608" s="39"/>
      <c r="AK608" s="39"/>
      <c r="AL608" s="39"/>
      <c r="AM608" s="42"/>
      <c r="AN608" s="39"/>
      <c r="AO608" s="39"/>
      <c r="AP608" s="39"/>
      <c r="AQ608" s="39"/>
      <c r="AR608" s="39"/>
      <c r="AS608" s="42"/>
      <c r="AT608" s="39"/>
    </row>
    <row r="609" spans="32:46" ht="15">
      <c r="AF609" s="39"/>
      <c r="AG609" s="39"/>
      <c r="AH609" s="39"/>
      <c r="AI609" s="39"/>
      <c r="AJ609" s="39"/>
      <c r="AK609" s="39"/>
      <c r="AL609" s="39"/>
      <c r="AM609" s="42"/>
      <c r="AN609" s="39"/>
      <c r="AO609" s="39"/>
      <c r="AP609" s="39"/>
      <c r="AQ609" s="39"/>
      <c r="AR609" s="39"/>
      <c r="AS609" s="42"/>
      <c r="AT609" s="39"/>
    </row>
    <row r="610" spans="32:46" ht="15">
      <c r="AF610" s="39"/>
      <c r="AG610" s="39"/>
      <c r="AH610" s="39"/>
      <c r="AI610" s="39"/>
      <c r="AJ610" s="39"/>
      <c r="AK610" s="39"/>
      <c r="AL610" s="39"/>
      <c r="AM610" s="42"/>
      <c r="AN610" s="39"/>
      <c r="AO610" s="39"/>
      <c r="AP610" s="39"/>
      <c r="AQ610" s="39"/>
      <c r="AR610" s="39"/>
      <c r="AS610" s="42"/>
      <c r="AT610" s="39"/>
    </row>
    <row r="611" spans="32:46" ht="15">
      <c r="AF611" s="39"/>
      <c r="AG611" s="39"/>
      <c r="AH611" s="39"/>
      <c r="AI611" s="39"/>
      <c r="AJ611" s="39"/>
      <c r="AK611" s="39"/>
      <c r="AL611" s="39"/>
      <c r="AM611" s="42"/>
      <c r="AN611" s="39"/>
      <c r="AO611" s="39"/>
      <c r="AP611" s="39"/>
      <c r="AQ611" s="39"/>
      <c r="AR611" s="39"/>
      <c r="AS611" s="42"/>
      <c r="AT611" s="39"/>
    </row>
    <row r="612" spans="32:46" ht="15">
      <c r="AF612" s="39"/>
      <c r="AG612" s="39"/>
      <c r="AH612" s="39"/>
      <c r="AI612" s="39"/>
      <c r="AJ612" s="39"/>
      <c r="AK612" s="39"/>
      <c r="AL612" s="39"/>
      <c r="AM612" s="42"/>
      <c r="AN612" s="39"/>
      <c r="AO612" s="39"/>
      <c r="AP612" s="39"/>
      <c r="AQ612" s="39"/>
      <c r="AR612" s="39"/>
      <c r="AS612" s="42"/>
      <c r="AT612" s="39"/>
    </row>
    <row r="613" spans="32:46" ht="15">
      <c r="AF613" s="39"/>
      <c r="AG613" s="39"/>
      <c r="AH613" s="39"/>
      <c r="AI613" s="39"/>
      <c r="AJ613" s="39"/>
      <c r="AK613" s="39"/>
      <c r="AL613" s="39"/>
      <c r="AM613" s="42"/>
      <c r="AN613" s="39"/>
      <c r="AO613" s="39"/>
      <c r="AP613" s="39"/>
      <c r="AQ613" s="39"/>
      <c r="AR613" s="39"/>
      <c r="AS613" s="42"/>
      <c r="AT613" s="39"/>
    </row>
    <row r="614" spans="32:46" ht="15">
      <c r="AF614" s="39"/>
      <c r="AG614" s="39"/>
      <c r="AH614" s="39"/>
      <c r="AI614" s="39"/>
      <c r="AJ614" s="39"/>
      <c r="AK614" s="39"/>
      <c r="AL614" s="39"/>
      <c r="AM614" s="42"/>
      <c r="AN614" s="39"/>
      <c r="AO614" s="39"/>
      <c r="AP614" s="39"/>
      <c r="AQ614" s="39"/>
      <c r="AR614" s="39"/>
      <c r="AS614" s="42"/>
      <c r="AT614" s="39"/>
    </row>
    <row r="615" spans="32:46" ht="15">
      <c r="AF615" s="39"/>
      <c r="AG615" s="39"/>
      <c r="AH615" s="39"/>
      <c r="AI615" s="39"/>
      <c r="AJ615" s="39"/>
      <c r="AK615" s="39"/>
      <c r="AL615" s="39"/>
      <c r="AM615" s="42"/>
      <c r="AN615" s="39"/>
      <c r="AO615" s="39"/>
      <c r="AP615" s="39"/>
      <c r="AQ615" s="39"/>
      <c r="AR615" s="39"/>
      <c r="AS615" s="42"/>
      <c r="AT615" s="39"/>
    </row>
    <row r="616" spans="32:46" ht="15">
      <c r="AF616" s="39"/>
      <c r="AG616" s="39"/>
      <c r="AH616" s="39"/>
      <c r="AI616" s="39"/>
      <c r="AJ616" s="39"/>
      <c r="AK616" s="39"/>
      <c r="AL616" s="39"/>
      <c r="AM616" s="42"/>
      <c r="AN616" s="39"/>
      <c r="AO616" s="39"/>
      <c r="AP616" s="39"/>
      <c r="AQ616" s="39"/>
      <c r="AR616" s="39"/>
      <c r="AS616" s="42"/>
      <c r="AT616" s="39"/>
    </row>
    <row r="617" spans="32:46" ht="15">
      <c r="AF617" s="39"/>
      <c r="AG617" s="39"/>
      <c r="AH617" s="39"/>
      <c r="AI617" s="39"/>
      <c r="AJ617" s="39"/>
      <c r="AK617" s="39"/>
      <c r="AL617" s="39"/>
      <c r="AM617" s="42"/>
      <c r="AN617" s="39"/>
      <c r="AO617" s="39"/>
      <c r="AP617" s="39"/>
      <c r="AQ617" s="39"/>
      <c r="AR617" s="39"/>
      <c r="AS617" s="42"/>
      <c r="AT617" s="39"/>
    </row>
    <row r="618" spans="32:46" ht="15">
      <c r="AF618" s="39"/>
      <c r="AG618" s="39"/>
      <c r="AH618" s="39"/>
      <c r="AI618" s="39"/>
      <c r="AJ618" s="39"/>
      <c r="AK618" s="39"/>
      <c r="AL618" s="39"/>
      <c r="AM618" s="42"/>
      <c r="AN618" s="39"/>
      <c r="AO618" s="39"/>
      <c r="AP618" s="39"/>
      <c r="AQ618" s="39"/>
      <c r="AR618" s="39"/>
      <c r="AS618" s="42"/>
      <c r="AT618" s="39"/>
    </row>
    <row r="619" spans="32:46" ht="15">
      <c r="AF619" s="39"/>
      <c r="AG619" s="39"/>
      <c r="AH619" s="39"/>
      <c r="AI619" s="39"/>
      <c r="AJ619" s="39"/>
      <c r="AK619" s="39"/>
      <c r="AL619" s="39"/>
      <c r="AM619" s="42"/>
      <c r="AN619" s="39"/>
      <c r="AO619" s="39"/>
      <c r="AP619" s="39"/>
      <c r="AQ619" s="39"/>
      <c r="AR619" s="39"/>
      <c r="AS619" s="42"/>
      <c r="AT619" s="39"/>
    </row>
    <row r="620" spans="32:46" ht="15">
      <c r="AF620" s="39"/>
      <c r="AG620" s="39"/>
      <c r="AH620" s="39"/>
      <c r="AI620" s="39"/>
      <c r="AJ620" s="39"/>
      <c r="AK620" s="39"/>
      <c r="AL620" s="39"/>
      <c r="AM620" s="42"/>
      <c r="AN620" s="39"/>
      <c r="AO620" s="39"/>
      <c r="AP620" s="39"/>
      <c r="AQ620" s="39"/>
      <c r="AR620" s="39"/>
      <c r="AS620" s="42"/>
      <c r="AT620" s="39"/>
    </row>
    <row r="621" spans="32:46" ht="15">
      <c r="AF621" s="39"/>
      <c r="AG621" s="39"/>
      <c r="AH621" s="39"/>
      <c r="AI621" s="39"/>
      <c r="AJ621" s="39"/>
      <c r="AK621" s="39"/>
      <c r="AL621" s="39"/>
      <c r="AM621" s="42"/>
      <c r="AN621" s="39"/>
      <c r="AO621" s="39"/>
      <c r="AP621" s="39"/>
      <c r="AQ621" s="39"/>
      <c r="AR621" s="39"/>
      <c r="AS621" s="42"/>
      <c r="AT621" s="39"/>
    </row>
    <row r="622" spans="32:46" ht="15">
      <c r="AF622" s="39"/>
      <c r="AG622" s="39"/>
      <c r="AH622" s="39"/>
      <c r="AI622" s="39"/>
      <c r="AJ622" s="39"/>
      <c r="AK622" s="39"/>
      <c r="AL622" s="39"/>
      <c r="AM622" s="42"/>
      <c r="AN622" s="39"/>
      <c r="AO622" s="39"/>
      <c r="AP622" s="39"/>
      <c r="AQ622" s="39"/>
      <c r="AR622" s="39"/>
      <c r="AS622" s="42"/>
      <c r="AT622" s="39"/>
    </row>
    <row r="623" spans="32:46" ht="15">
      <c r="AF623" s="39"/>
      <c r="AG623" s="39"/>
      <c r="AH623" s="39"/>
      <c r="AI623" s="39"/>
      <c r="AJ623" s="39"/>
      <c r="AK623" s="39"/>
      <c r="AL623" s="39"/>
      <c r="AM623" s="42"/>
      <c r="AN623" s="39"/>
      <c r="AO623" s="39"/>
      <c r="AP623" s="39"/>
      <c r="AQ623" s="39"/>
      <c r="AR623" s="39"/>
      <c r="AS623" s="42"/>
      <c r="AT623" s="39"/>
    </row>
    <row r="624" spans="32:46" ht="15">
      <c r="AF624" s="39"/>
      <c r="AG624" s="39"/>
      <c r="AH624" s="39"/>
      <c r="AI624" s="39"/>
      <c r="AJ624" s="39"/>
      <c r="AK624" s="39"/>
      <c r="AL624" s="39"/>
      <c r="AM624" s="42"/>
      <c r="AN624" s="39"/>
      <c r="AO624" s="39"/>
      <c r="AP624" s="39"/>
      <c r="AQ624" s="39"/>
      <c r="AR624" s="39"/>
      <c r="AS624" s="42"/>
      <c r="AT624" s="39"/>
    </row>
    <row r="625" spans="32:46" ht="15">
      <c r="AF625" s="39"/>
      <c r="AG625" s="39"/>
      <c r="AH625" s="39"/>
      <c r="AI625" s="39"/>
      <c r="AJ625" s="39"/>
      <c r="AK625" s="39"/>
      <c r="AL625" s="39"/>
      <c r="AM625" s="42"/>
      <c r="AN625" s="39"/>
      <c r="AO625" s="39"/>
      <c r="AP625" s="39"/>
      <c r="AQ625" s="39"/>
      <c r="AR625" s="39"/>
      <c r="AS625" s="42"/>
      <c r="AT625" s="39"/>
    </row>
    <row r="626" spans="32:46" ht="15">
      <c r="AF626" s="39"/>
      <c r="AG626" s="39"/>
      <c r="AH626" s="39"/>
      <c r="AI626" s="39"/>
      <c r="AJ626" s="39"/>
      <c r="AK626" s="39"/>
      <c r="AL626" s="39"/>
      <c r="AM626" s="42"/>
      <c r="AN626" s="39"/>
      <c r="AO626" s="39"/>
      <c r="AP626" s="39"/>
      <c r="AQ626" s="39"/>
      <c r="AR626" s="39"/>
      <c r="AS626" s="42"/>
      <c r="AT626" s="39"/>
    </row>
    <row r="627" spans="32:46" ht="15">
      <c r="AF627" s="39"/>
      <c r="AG627" s="39"/>
      <c r="AH627" s="39"/>
      <c r="AI627" s="39"/>
      <c r="AJ627" s="39"/>
      <c r="AK627" s="39"/>
      <c r="AL627" s="39"/>
      <c r="AM627" s="42"/>
      <c r="AN627" s="39"/>
      <c r="AO627" s="39"/>
      <c r="AP627" s="39"/>
      <c r="AQ627" s="39"/>
      <c r="AR627" s="39"/>
      <c r="AS627" s="42"/>
      <c r="AT627" s="39"/>
    </row>
    <row r="628" spans="32:46" ht="15">
      <c r="AF628" s="39"/>
      <c r="AG628" s="39"/>
      <c r="AH628" s="39"/>
      <c r="AI628" s="39"/>
      <c r="AJ628" s="39"/>
      <c r="AK628" s="39"/>
      <c r="AL628" s="39"/>
      <c r="AM628" s="42"/>
      <c r="AN628" s="39"/>
      <c r="AO628" s="39"/>
      <c r="AP628" s="39"/>
      <c r="AQ628" s="39"/>
      <c r="AR628" s="39"/>
      <c r="AS628" s="42"/>
      <c r="AT628" s="39"/>
    </row>
    <row r="629" spans="32:46" ht="15">
      <c r="AF629" s="39"/>
      <c r="AG629" s="39"/>
      <c r="AH629" s="39"/>
      <c r="AI629" s="39"/>
      <c r="AJ629" s="39"/>
      <c r="AK629" s="39"/>
      <c r="AL629" s="39"/>
      <c r="AM629" s="42"/>
      <c r="AN629" s="39"/>
      <c r="AO629" s="39"/>
      <c r="AP629" s="39"/>
      <c r="AQ629" s="39"/>
      <c r="AR629" s="39"/>
      <c r="AS629" s="42"/>
      <c r="AT629" s="39"/>
    </row>
    <row r="630" spans="32:46" ht="15">
      <c r="AF630" s="39"/>
      <c r="AG630" s="39"/>
      <c r="AH630" s="39"/>
      <c r="AI630" s="39"/>
      <c r="AJ630" s="39"/>
      <c r="AK630" s="39"/>
      <c r="AL630" s="39"/>
      <c r="AM630" s="42"/>
      <c r="AN630" s="39"/>
      <c r="AO630" s="39"/>
      <c r="AP630" s="39"/>
      <c r="AQ630" s="39"/>
      <c r="AR630" s="39"/>
      <c r="AS630" s="42"/>
      <c r="AT630" s="39"/>
    </row>
    <row r="631" spans="32:46" ht="15">
      <c r="AF631" s="39"/>
      <c r="AG631" s="39"/>
      <c r="AH631" s="39"/>
      <c r="AI631" s="39"/>
      <c r="AJ631" s="39"/>
      <c r="AK631" s="39"/>
      <c r="AL631" s="39"/>
      <c r="AM631" s="42"/>
      <c r="AN631" s="39"/>
      <c r="AO631" s="39"/>
      <c r="AP631" s="39"/>
      <c r="AQ631" s="39"/>
      <c r="AR631" s="39"/>
      <c r="AS631" s="42"/>
      <c r="AT631" s="39"/>
    </row>
    <row r="632" spans="32:46" ht="15">
      <c r="AF632" s="39"/>
      <c r="AG632" s="39"/>
      <c r="AH632" s="39"/>
      <c r="AI632" s="39"/>
      <c r="AJ632" s="39"/>
      <c r="AK632" s="39"/>
      <c r="AL632" s="39"/>
      <c r="AM632" s="42"/>
      <c r="AN632" s="39"/>
      <c r="AO632" s="39"/>
      <c r="AP632" s="39"/>
      <c r="AQ632" s="39"/>
      <c r="AR632" s="39"/>
      <c r="AS632" s="42"/>
      <c r="AT632" s="39"/>
    </row>
    <row r="633" spans="32:46" ht="15">
      <c r="AF633" s="39"/>
      <c r="AG633" s="39"/>
      <c r="AH633" s="39"/>
      <c r="AI633" s="39"/>
      <c r="AJ633" s="39"/>
      <c r="AK633" s="39"/>
      <c r="AL633" s="39"/>
      <c r="AM633" s="42"/>
      <c r="AN633" s="39"/>
      <c r="AO633" s="39"/>
      <c r="AP633" s="39"/>
      <c r="AQ633" s="39"/>
      <c r="AR633" s="39"/>
      <c r="AS633" s="42"/>
      <c r="AT633" s="39"/>
    </row>
    <row r="634" spans="32:46" ht="15">
      <c r="AF634" s="39"/>
      <c r="AG634" s="39"/>
      <c r="AH634" s="39"/>
      <c r="AI634" s="39"/>
      <c r="AJ634" s="39"/>
      <c r="AK634" s="39"/>
      <c r="AL634" s="39"/>
      <c r="AM634" s="42"/>
      <c r="AN634" s="39"/>
      <c r="AO634" s="39"/>
      <c r="AP634" s="39"/>
      <c r="AQ634" s="39"/>
      <c r="AR634" s="39"/>
      <c r="AS634" s="42"/>
      <c r="AT634" s="39"/>
    </row>
    <row r="635" spans="32:46" ht="15">
      <c r="AF635" s="39"/>
      <c r="AG635" s="39"/>
      <c r="AH635" s="39"/>
      <c r="AI635" s="39"/>
      <c r="AJ635" s="39"/>
      <c r="AK635" s="39"/>
      <c r="AL635" s="39"/>
      <c r="AM635" s="42"/>
      <c r="AN635" s="39"/>
      <c r="AO635" s="39"/>
      <c r="AP635" s="39"/>
      <c r="AQ635" s="39"/>
      <c r="AR635" s="39"/>
      <c r="AS635" s="42"/>
      <c r="AT635" s="39"/>
    </row>
    <row r="636" spans="32:46" ht="15">
      <c r="AF636" s="39"/>
      <c r="AG636" s="39"/>
      <c r="AH636" s="39"/>
      <c r="AI636" s="39"/>
      <c r="AJ636" s="39"/>
      <c r="AK636" s="39"/>
      <c r="AL636" s="39"/>
      <c r="AM636" s="42"/>
      <c r="AN636" s="39"/>
      <c r="AO636" s="39"/>
      <c r="AP636" s="39"/>
      <c r="AQ636" s="39"/>
      <c r="AR636" s="39"/>
      <c r="AS636" s="42"/>
      <c r="AT636" s="39"/>
    </row>
    <row r="637" spans="32:46" ht="15">
      <c r="AF637" s="39"/>
      <c r="AG637" s="39"/>
      <c r="AH637" s="39"/>
      <c r="AI637" s="39"/>
      <c r="AJ637" s="39"/>
      <c r="AK637" s="39"/>
      <c r="AL637" s="39"/>
      <c r="AM637" s="42"/>
      <c r="AN637" s="39"/>
      <c r="AO637" s="39"/>
      <c r="AP637" s="39"/>
      <c r="AQ637" s="39"/>
      <c r="AR637" s="39"/>
      <c r="AS637" s="42"/>
      <c r="AT637" s="39"/>
    </row>
    <row r="638" spans="32:46" ht="15">
      <c r="AF638" s="39"/>
      <c r="AG638" s="39"/>
      <c r="AH638" s="39"/>
      <c r="AI638" s="39"/>
      <c r="AJ638" s="39"/>
      <c r="AK638" s="39"/>
      <c r="AL638" s="39"/>
      <c r="AM638" s="42"/>
      <c r="AN638" s="39"/>
      <c r="AO638" s="39"/>
      <c r="AP638" s="39"/>
      <c r="AQ638" s="39"/>
      <c r="AR638" s="39"/>
      <c r="AS638" s="42"/>
      <c r="AT638" s="39"/>
    </row>
    <row r="639" spans="32:46" ht="15">
      <c r="AF639" s="39"/>
      <c r="AG639" s="39"/>
      <c r="AH639" s="39"/>
      <c r="AI639" s="39"/>
      <c r="AJ639" s="39"/>
      <c r="AK639" s="39"/>
      <c r="AL639" s="39"/>
      <c r="AM639" s="42"/>
      <c r="AN639" s="39"/>
      <c r="AO639" s="39"/>
      <c r="AP639" s="39"/>
      <c r="AQ639" s="39"/>
      <c r="AR639" s="39"/>
      <c r="AS639" s="42"/>
      <c r="AT639" s="39"/>
    </row>
    <row r="640" spans="32:46" ht="15">
      <c r="AF640" s="39"/>
      <c r="AG640" s="39"/>
      <c r="AH640" s="39"/>
      <c r="AI640" s="39"/>
      <c r="AJ640" s="39"/>
      <c r="AK640" s="39"/>
      <c r="AL640" s="39"/>
      <c r="AM640" s="42"/>
      <c r="AN640" s="39"/>
      <c r="AO640" s="39"/>
      <c r="AP640" s="39"/>
      <c r="AQ640" s="39"/>
      <c r="AR640" s="39"/>
      <c r="AS640" s="42"/>
      <c r="AT640" s="39"/>
    </row>
    <row r="641" spans="32:46" ht="15">
      <c r="AF641" s="39"/>
      <c r="AG641" s="39"/>
      <c r="AH641" s="39"/>
      <c r="AI641" s="39"/>
      <c r="AJ641" s="39"/>
      <c r="AK641" s="39"/>
      <c r="AL641" s="39"/>
      <c r="AM641" s="42"/>
      <c r="AN641" s="39"/>
      <c r="AO641" s="39"/>
      <c r="AP641" s="39"/>
      <c r="AQ641" s="39"/>
      <c r="AR641" s="39"/>
      <c r="AS641" s="42"/>
      <c r="AT641" s="39"/>
    </row>
    <row r="642" spans="32:46" ht="15">
      <c r="AF642" s="39"/>
      <c r="AG642" s="39"/>
      <c r="AH642" s="39"/>
      <c r="AI642" s="39"/>
      <c r="AJ642" s="39"/>
      <c r="AK642" s="39"/>
      <c r="AL642" s="39"/>
      <c r="AM642" s="42"/>
      <c r="AN642" s="39"/>
      <c r="AO642" s="39"/>
      <c r="AP642" s="39"/>
      <c r="AQ642" s="39"/>
      <c r="AR642" s="39"/>
      <c r="AS642" s="42"/>
      <c r="AT642" s="39"/>
    </row>
    <row r="643" spans="32:46" ht="15">
      <c r="AF643" s="39"/>
      <c r="AG643" s="39"/>
      <c r="AH643" s="39"/>
      <c r="AI643" s="39"/>
      <c r="AJ643" s="39"/>
      <c r="AK643" s="39"/>
      <c r="AL643" s="39"/>
      <c r="AM643" s="42"/>
      <c r="AN643" s="39"/>
      <c r="AO643" s="39"/>
      <c r="AP643" s="39"/>
      <c r="AQ643" s="39"/>
      <c r="AR643" s="39"/>
      <c r="AS643" s="42"/>
      <c r="AT643" s="39"/>
    </row>
    <row r="644" spans="32:46" ht="15">
      <c r="AF644" s="39"/>
      <c r="AG644" s="39"/>
      <c r="AH644" s="39"/>
      <c r="AI644" s="39"/>
      <c r="AJ644" s="39"/>
      <c r="AK644" s="39"/>
      <c r="AL644" s="39"/>
      <c r="AM644" s="42"/>
      <c r="AN644" s="39"/>
      <c r="AO644" s="39"/>
      <c r="AP644" s="39"/>
      <c r="AQ644" s="39"/>
      <c r="AR644" s="39"/>
      <c r="AS644" s="42"/>
      <c r="AT644" s="39"/>
    </row>
    <row r="645" spans="32:46" ht="15">
      <c r="AF645" s="39"/>
      <c r="AG645" s="39"/>
      <c r="AH645" s="39"/>
      <c r="AI645" s="39"/>
      <c r="AJ645" s="39"/>
      <c r="AK645" s="39"/>
      <c r="AL645" s="39"/>
      <c r="AM645" s="42"/>
      <c r="AN645" s="39"/>
      <c r="AO645" s="39"/>
      <c r="AP645" s="39"/>
      <c r="AQ645" s="39"/>
      <c r="AR645" s="39"/>
      <c r="AS645" s="42"/>
      <c r="AT645" s="39"/>
    </row>
    <row r="646" spans="32:46" ht="15">
      <c r="AF646" s="39"/>
      <c r="AG646" s="39"/>
      <c r="AH646" s="39"/>
      <c r="AI646" s="39"/>
      <c r="AJ646" s="39"/>
      <c r="AK646" s="39"/>
      <c r="AL646" s="39"/>
      <c r="AM646" s="42"/>
      <c r="AN646" s="39"/>
      <c r="AO646" s="39"/>
      <c r="AP646" s="39"/>
      <c r="AQ646" s="39"/>
      <c r="AR646" s="39"/>
      <c r="AS646" s="42"/>
      <c r="AT646" s="39"/>
    </row>
    <row r="647" spans="32:46" ht="15">
      <c r="AF647" s="39"/>
      <c r="AG647" s="39"/>
      <c r="AH647" s="39"/>
      <c r="AI647" s="39"/>
      <c r="AJ647" s="39"/>
      <c r="AK647" s="39"/>
      <c r="AL647" s="39"/>
      <c r="AM647" s="42"/>
      <c r="AN647" s="39"/>
      <c r="AO647" s="39"/>
      <c r="AP647" s="39"/>
      <c r="AQ647" s="39"/>
      <c r="AR647" s="39"/>
      <c r="AS647" s="42"/>
      <c r="AT647" s="39"/>
    </row>
    <row r="648" spans="32:46" ht="15">
      <c r="AF648" s="39"/>
      <c r="AG648" s="39"/>
      <c r="AH648" s="39"/>
      <c r="AI648" s="39"/>
      <c r="AJ648" s="39"/>
      <c r="AK648" s="39"/>
      <c r="AL648" s="39"/>
      <c r="AM648" s="42"/>
      <c r="AN648" s="39"/>
      <c r="AO648" s="39"/>
      <c r="AP648" s="39"/>
      <c r="AQ648" s="39"/>
      <c r="AR648" s="39"/>
      <c r="AS648" s="42"/>
      <c r="AT648" s="39"/>
    </row>
    <row r="649" spans="32:46" ht="15">
      <c r="AF649" s="39"/>
      <c r="AG649" s="39"/>
      <c r="AH649" s="39"/>
      <c r="AI649" s="39"/>
      <c r="AJ649" s="39"/>
      <c r="AK649" s="39"/>
      <c r="AL649" s="39"/>
      <c r="AM649" s="42"/>
      <c r="AN649" s="39"/>
      <c r="AO649" s="39"/>
      <c r="AP649" s="39"/>
      <c r="AQ649" s="39"/>
      <c r="AR649" s="39"/>
      <c r="AS649" s="42"/>
      <c r="AT649" s="39"/>
    </row>
    <row r="650" spans="32:46" ht="15">
      <c r="AF650" s="39"/>
      <c r="AG650" s="39"/>
      <c r="AH650" s="39"/>
      <c r="AI650" s="39"/>
      <c r="AJ650" s="39"/>
      <c r="AK650" s="39"/>
      <c r="AL650" s="39"/>
      <c r="AM650" s="42"/>
      <c r="AN650" s="39"/>
      <c r="AO650" s="39"/>
      <c r="AP650" s="39"/>
      <c r="AQ650" s="39"/>
      <c r="AR650" s="39"/>
      <c r="AS650" s="42"/>
      <c r="AT650" s="39"/>
    </row>
    <row r="651" spans="32:46" ht="15">
      <c r="AF651" s="39"/>
      <c r="AG651" s="39"/>
      <c r="AH651" s="39"/>
      <c r="AI651" s="39"/>
      <c r="AJ651" s="39"/>
      <c r="AK651" s="39"/>
      <c r="AL651" s="39"/>
      <c r="AM651" s="42"/>
      <c r="AN651" s="39"/>
      <c r="AO651" s="39"/>
      <c r="AP651" s="39"/>
      <c r="AQ651" s="39"/>
      <c r="AR651" s="39"/>
      <c r="AS651" s="42"/>
      <c r="AT651" s="39"/>
    </row>
    <row r="652" spans="32:46" ht="15">
      <c r="AF652" s="39"/>
      <c r="AG652" s="39"/>
      <c r="AH652" s="39"/>
      <c r="AI652" s="39"/>
      <c r="AJ652" s="39"/>
      <c r="AK652" s="39"/>
      <c r="AL652" s="39"/>
      <c r="AM652" s="42"/>
      <c r="AN652" s="39"/>
      <c r="AO652" s="39"/>
      <c r="AP652" s="39"/>
      <c r="AQ652" s="39"/>
      <c r="AR652" s="39"/>
      <c r="AS652" s="42"/>
      <c r="AT652" s="39"/>
    </row>
    <row r="653" spans="32:46" ht="15">
      <c r="AF653" s="39"/>
      <c r="AG653" s="39"/>
      <c r="AH653" s="39"/>
      <c r="AI653" s="39"/>
      <c r="AJ653" s="39"/>
      <c r="AK653" s="39"/>
      <c r="AL653" s="39"/>
      <c r="AM653" s="42"/>
      <c r="AN653" s="39"/>
      <c r="AO653" s="39"/>
      <c r="AP653" s="39"/>
      <c r="AQ653" s="39"/>
      <c r="AR653" s="39"/>
      <c r="AS653" s="42"/>
      <c r="AT653" s="39"/>
    </row>
    <row r="654" spans="32:46" ht="15">
      <c r="AF654" s="39"/>
      <c r="AG654" s="39"/>
      <c r="AH654" s="39"/>
      <c r="AI654" s="39"/>
      <c r="AJ654" s="39"/>
      <c r="AK654" s="39"/>
      <c r="AL654" s="39"/>
      <c r="AM654" s="42"/>
      <c r="AN654" s="39"/>
      <c r="AO654" s="39"/>
      <c r="AP654" s="39"/>
      <c r="AQ654" s="39"/>
      <c r="AR654" s="39"/>
      <c r="AS654" s="42"/>
      <c r="AT654" s="39"/>
    </row>
    <row r="655" spans="32:46" ht="15">
      <c r="AF655" s="39"/>
      <c r="AG655" s="39"/>
      <c r="AH655" s="39"/>
      <c r="AI655" s="39"/>
      <c r="AJ655" s="39"/>
      <c r="AK655" s="39"/>
      <c r="AL655" s="39"/>
      <c r="AM655" s="42"/>
      <c r="AN655" s="39"/>
      <c r="AO655" s="39"/>
      <c r="AP655" s="39"/>
      <c r="AQ655" s="39"/>
      <c r="AR655" s="39"/>
      <c r="AS655" s="42"/>
      <c r="AT655" s="39"/>
    </row>
    <row r="656" spans="32:46" ht="15">
      <c r="AF656" s="39"/>
      <c r="AG656" s="39"/>
      <c r="AH656" s="39"/>
      <c r="AI656" s="39"/>
      <c r="AJ656" s="39"/>
      <c r="AK656" s="39"/>
      <c r="AL656" s="39"/>
      <c r="AM656" s="42"/>
      <c r="AN656" s="39"/>
      <c r="AO656" s="39"/>
      <c r="AP656" s="39"/>
      <c r="AQ656" s="39"/>
      <c r="AR656" s="39"/>
      <c r="AS656" s="42"/>
      <c r="AT656" s="39"/>
    </row>
    <row r="657" spans="32:46" ht="15">
      <c r="AF657" s="39"/>
      <c r="AG657" s="39"/>
      <c r="AH657" s="39"/>
      <c r="AI657" s="39"/>
      <c r="AJ657" s="39"/>
      <c r="AK657" s="39"/>
      <c r="AL657" s="39"/>
      <c r="AM657" s="42"/>
      <c r="AN657" s="39"/>
      <c r="AO657" s="39"/>
      <c r="AP657" s="39"/>
      <c r="AQ657" s="39"/>
      <c r="AR657" s="39"/>
      <c r="AS657" s="42"/>
      <c r="AT657" s="39"/>
    </row>
    <row r="658" spans="32:46" ht="15">
      <c r="AF658" s="39"/>
      <c r="AG658" s="39"/>
      <c r="AH658" s="39"/>
      <c r="AI658" s="39"/>
      <c r="AJ658" s="39"/>
      <c r="AK658" s="39"/>
      <c r="AL658" s="39"/>
      <c r="AM658" s="42"/>
      <c r="AN658" s="39"/>
      <c r="AO658" s="39"/>
      <c r="AP658" s="39"/>
      <c r="AQ658" s="39"/>
      <c r="AR658" s="39"/>
      <c r="AS658" s="42"/>
      <c r="AT658" s="39"/>
    </row>
    <row r="659" spans="32:46" ht="15">
      <c r="AF659" s="39"/>
      <c r="AG659" s="39"/>
      <c r="AH659" s="39"/>
      <c r="AI659" s="39"/>
      <c r="AJ659" s="39"/>
      <c r="AK659" s="39"/>
      <c r="AL659" s="39"/>
      <c r="AM659" s="42"/>
      <c r="AN659" s="39"/>
      <c r="AO659" s="39"/>
      <c r="AP659" s="39"/>
      <c r="AQ659" s="39"/>
      <c r="AR659" s="39"/>
      <c r="AS659" s="42"/>
      <c r="AT659" s="39"/>
    </row>
    <row r="660" spans="32:46" ht="15">
      <c r="AF660" s="39"/>
      <c r="AG660" s="39"/>
      <c r="AH660" s="39"/>
      <c r="AI660" s="39"/>
      <c r="AJ660" s="39"/>
      <c r="AK660" s="39"/>
      <c r="AL660" s="39"/>
      <c r="AM660" s="42"/>
      <c r="AN660" s="39"/>
      <c r="AO660" s="39"/>
      <c r="AP660" s="39"/>
      <c r="AQ660" s="39"/>
      <c r="AR660" s="39"/>
      <c r="AS660" s="42"/>
      <c r="AT660" s="39"/>
    </row>
    <row r="661" spans="32:46" ht="15">
      <c r="AF661" s="39"/>
      <c r="AG661" s="39"/>
      <c r="AH661" s="39"/>
      <c r="AI661" s="39"/>
      <c r="AJ661" s="39"/>
      <c r="AK661" s="39"/>
      <c r="AL661" s="39"/>
      <c r="AM661" s="42"/>
      <c r="AN661" s="39"/>
      <c r="AO661" s="39"/>
      <c r="AP661" s="39"/>
      <c r="AQ661" s="39"/>
      <c r="AR661" s="39"/>
      <c r="AS661" s="42"/>
      <c r="AT661" s="39"/>
    </row>
    <row r="662" spans="32:46" ht="15">
      <c r="AF662" s="39"/>
      <c r="AG662" s="39"/>
      <c r="AH662" s="39"/>
      <c r="AI662" s="39"/>
      <c r="AJ662" s="39"/>
      <c r="AK662" s="39"/>
      <c r="AL662" s="39"/>
      <c r="AM662" s="42"/>
      <c r="AN662" s="39"/>
      <c r="AO662" s="39"/>
      <c r="AP662" s="39"/>
      <c r="AQ662" s="39"/>
      <c r="AR662" s="39"/>
      <c r="AS662" s="42"/>
      <c r="AT662" s="39"/>
    </row>
    <row r="663" spans="32:46" ht="15">
      <c r="AF663" s="39"/>
      <c r="AG663" s="39"/>
      <c r="AH663" s="39"/>
      <c r="AI663" s="39"/>
      <c r="AJ663" s="39"/>
      <c r="AK663" s="39"/>
      <c r="AL663" s="39"/>
      <c r="AM663" s="42"/>
      <c r="AN663" s="39"/>
      <c r="AO663" s="39"/>
      <c r="AP663" s="39"/>
      <c r="AQ663" s="39"/>
      <c r="AR663" s="39"/>
      <c r="AS663" s="42"/>
      <c r="AT663" s="39"/>
    </row>
    <row r="664" spans="32:46" ht="15">
      <c r="AF664" s="39"/>
      <c r="AG664" s="39"/>
      <c r="AH664" s="39"/>
      <c r="AI664" s="39"/>
      <c r="AJ664" s="39"/>
      <c r="AK664" s="39"/>
      <c r="AL664" s="39"/>
      <c r="AM664" s="42"/>
      <c r="AN664" s="39"/>
      <c r="AO664" s="39"/>
      <c r="AP664" s="39"/>
      <c r="AQ664" s="39"/>
      <c r="AR664" s="39"/>
      <c r="AS664" s="42"/>
      <c r="AT664" s="39"/>
    </row>
    <row r="665" spans="32:46" ht="15">
      <c r="AF665" s="39"/>
      <c r="AG665" s="39"/>
      <c r="AH665" s="39"/>
      <c r="AI665" s="39"/>
      <c r="AJ665" s="39"/>
      <c r="AK665" s="39"/>
      <c r="AL665" s="39"/>
      <c r="AM665" s="42"/>
      <c r="AN665" s="39"/>
      <c r="AO665" s="39"/>
      <c r="AP665" s="39"/>
      <c r="AQ665" s="39"/>
      <c r="AR665" s="39"/>
      <c r="AS665" s="42"/>
      <c r="AT665" s="39"/>
    </row>
    <row r="666" spans="32:46" ht="15">
      <c r="AF666" s="39"/>
      <c r="AG666" s="39"/>
      <c r="AH666" s="39"/>
      <c r="AI666" s="39"/>
      <c r="AJ666" s="39"/>
      <c r="AK666" s="39"/>
      <c r="AL666" s="39"/>
      <c r="AM666" s="42"/>
      <c r="AN666" s="39"/>
      <c r="AO666" s="39"/>
      <c r="AP666" s="39"/>
      <c r="AQ666" s="39"/>
      <c r="AR666" s="39"/>
      <c r="AS666" s="42"/>
      <c r="AT666" s="39"/>
    </row>
    <row r="667" spans="32:46" ht="15">
      <c r="AF667" s="39"/>
      <c r="AG667" s="39"/>
      <c r="AH667" s="39"/>
      <c r="AI667" s="39"/>
      <c r="AJ667" s="39"/>
      <c r="AK667" s="39"/>
      <c r="AL667" s="39"/>
      <c r="AM667" s="42"/>
      <c r="AN667" s="39"/>
      <c r="AO667" s="39"/>
      <c r="AP667" s="39"/>
      <c r="AQ667" s="39"/>
      <c r="AR667" s="39"/>
      <c r="AS667" s="42"/>
      <c r="AT667" s="39"/>
    </row>
    <row r="668" spans="32:46" ht="15">
      <c r="AF668" s="39"/>
      <c r="AG668" s="39"/>
      <c r="AH668" s="39"/>
      <c r="AI668" s="39"/>
      <c r="AJ668" s="39"/>
      <c r="AK668" s="39"/>
      <c r="AL668" s="39"/>
      <c r="AM668" s="42"/>
      <c r="AN668" s="39"/>
      <c r="AO668" s="39"/>
      <c r="AP668" s="39"/>
      <c r="AQ668" s="39"/>
      <c r="AR668" s="39"/>
      <c r="AS668" s="42"/>
      <c r="AT668" s="39"/>
    </row>
    <row r="669" spans="32:46" ht="15">
      <c r="AF669" s="39"/>
      <c r="AG669" s="39"/>
      <c r="AH669" s="39"/>
      <c r="AI669" s="39"/>
      <c r="AJ669" s="39"/>
      <c r="AK669" s="39"/>
      <c r="AL669" s="39"/>
      <c r="AM669" s="42"/>
      <c r="AN669" s="39"/>
      <c r="AO669" s="39"/>
      <c r="AP669" s="39"/>
      <c r="AQ669" s="39"/>
      <c r="AR669" s="39"/>
      <c r="AS669" s="42"/>
      <c r="AT669" s="39"/>
    </row>
    <row r="670" spans="32:46" ht="15">
      <c r="AF670" s="39"/>
      <c r="AG670" s="39"/>
      <c r="AH670" s="39"/>
      <c r="AI670" s="39"/>
      <c r="AJ670" s="39"/>
      <c r="AK670" s="39"/>
      <c r="AL670" s="39"/>
      <c r="AM670" s="42"/>
      <c r="AN670" s="39"/>
      <c r="AO670" s="39"/>
      <c r="AP670" s="39"/>
      <c r="AQ670" s="39"/>
      <c r="AR670" s="39"/>
      <c r="AS670" s="42"/>
      <c r="AT670" s="39"/>
    </row>
    <row r="671" spans="32:46" ht="15">
      <c r="AF671" s="39"/>
      <c r="AG671" s="39"/>
      <c r="AH671" s="39"/>
      <c r="AI671" s="39"/>
      <c r="AJ671" s="39"/>
      <c r="AK671" s="39"/>
      <c r="AL671" s="39"/>
      <c r="AM671" s="42"/>
      <c r="AN671" s="39"/>
      <c r="AO671" s="39"/>
      <c r="AP671" s="39"/>
      <c r="AQ671" s="39"/>
      <c r="AR671" s="39"/>
      <c r="AS671" s="42"/>
      <c r="AT671" s="39"/>
    </row>
    <row r="672" spans="32:46" ht="15">
      <c r="AF672" s="39"/>
      <c r="AG672" s="39"/>
      <c r="AH672" s="39"/>
      <c r="AI672" s="39"/>
      <c r="AJ672" s="39"/>
      <c r="AK672" s="39"/>
      <c r="AL672" s="39"/>
      <c r="AM672" s="42"/>
      <c r="AN672" s="39"/>
      <c r="AO672" s="39"/>
      <c r="AP672" s="39"/>
      <c r="AQ672" s="39"/>
      <c r="AR672" s="39"/>
      <c r="AS672" s="42"/>
      <c r="AT672" s="39"/>
    </row>
    <row r="673" spans="32:46" ht="15">
      <c r="AF673" s="39"/>
      <c r="AG673" s="39"/>
      <c r="AH673" s="39"/>
      <c r="AI673" s="39"/>
      <c r="AJ673" s="39"/>
      <c r="AK673" s="39"/>
      <c r="AL673" s="39"/>
      <c r="AM673" s="42"/>
      <c r="AN673" s="39"/>
      <c r="AO673" s="39"/>
      <c r="AP673" s="39"/>
      <c r="AQ673" s="39"/>
      <c r="AR673" s="39"/>
      <c r="AS673" s="42"/>
      <c r="AT673" s="39"/>
    </row>
    <row r="674" spans="32:46" ht="15">
      <c r="AF674" s="39"/>
      <c r="AG674" s="39"/>
      <c r="AH674" s="39"/>
      <c r="AI674" s="39"/>
      <c r="AJ674" s="39"/>
      <c r="AK674" s="39"/>
      <c r="AL674" s="39"/>
      <c r="AM674" s="42"/>
      <c r="AN674" s="39"/>
      <c r="AO674" s="39"/>
      <c r="AP674" s="39"/>
      <c r="AQ674" s="39"/>
      <c r="AR674" s="39"/>
      <c r="AS674" s="42"/>
      <c r="AT674" s="39"/>
    </row>
    <row r="675" spans="32:46" ht="15">
      <c r="AF675" s="39"/>
      <c r="AG675" s="39"/>
      <c r="AH675" s="39"/>
      <c r="AI675" s="39"/>
      <c r="AJ675" s="39"/>
      <c r="AK675" s="39"/>
      <c r="AL675" s="39"/>
      <c r="AM675" s="42"/>
      <c r="AN675" s="39"/>
      <c r="AO675" s="39"/>
      <c r="AP675" s="39"/>
      <c r="AQ675" s="39"/>
      <c r="AR675" s="39"/>
      <c r="AS675" s="42"/>
      <c r="AT675" s="39"/>
    </row>
    <row r="676" spans="32:46" ht="15">
      <c r="AF676" s="39"/>
      <c r="AG676" s="39"/>
      <c r="AH676" s="39"/>
      <c r="AI676" s="39"/>
      <c r="AJ676" s="39"/>
      <c r="AK676" s="39"/>
      <c r="AL676" s="39"/>
      <c r="AM676" s="42"/>
      <c r="AN676" s="39"/>
      <c r="AO676" s="39"/>
      <c r="AP676" s="39"/>
      <c r="AQ676" s="39"/>
      <c r="AR676" s="39"/>
      <c r="AS676" s="42"/>
      <c r="AT676" s="39"/>
    </row>
    <row r="677" spans="32:46" ht="15">
      <c r="AF677" s="39"/>
      <c r="AG677" s="39"/>
      <c r="AH677" s="39"/>
      <c r="AI677" s="39"/>
      <c r="AJ677" s="39"/>
      <c r="AK677" s="39"/>
      <c r="AL677" s="39"/>
      <c r="AM677" s="42"/>
      <c r="AN677" s="39"/>
      <c r="AO677" s="39"/>
      <c r="AP677" s="39"/>
      <c r="AQ677" s="39"/>
      <c r="AR677" s="39"/>
      <c r="AS677" s="42"/>
      <c r="AT677" s="39"/>
    </row>
    <row r="678" spans="32:46" ht="15">
      <c r="AF678" s="39"/>
      <c r="AG678" s="39"/>
      <c r="AH678" s="39"/>
      <c r="AI678" s="39"/>
      <c r="AJ678" s="39"/>
      <c r="AK678" s="39"/>
      <c r="AL678" s="39"/>
      <c r="AM678" s="42"/>
      <c r="AN678" s="39"/>
      <c r="AO678" s="39"/>
      <c r="AP678" s="39"/>
      <c r="AQ678" s="39"/>
      <c r="AR678" s="39"/>
      <c r="AS678" s="42"/>
      <c r="AT678" s="39"/>
    </row>
    <row r="679" spans="32:46" ht="15">
      <c r="AF679" s="39"/>
      <c r="AG679" s="39"/>
      <c r="AH679" s="39"/>
      <c r="AI679" s="39"/>
      <c r="AJ679" s="39"/>
      <c r="AK679" s="39"/>
      <c r="AL679" s="39"/>
      <c r="AM679" s="42"/>
      <c r="AN679" s="39"/>
      <c r="AO679" s="39"/>
      <c r="AP679" s="39"/>
      <c r="AQ679" s="39"/>
      <c r="AR679" s="39"/>
      <c r="AS679" s="42"/>
      <c r="AT679" s="39"/>
    </row>
    <row r="680" spans="32:46" ht="15">
      <c r="AF680" s="39"/>
      <c r="AG680" s="39"/>
      <c r="AH680" s="39"/>
      <c r="AI680" s="39"/>
      <c r="AJ680" s="39"/>
      <c r="AK680" s="39"/>
      <c r="AL680" s="39"/>
      <c r="AM680" s="42"/>
      <c r="AN680" s="39"/>
      <c r="AO680" s="39"/>
      <c r="AP680" s="39"/>
      <c r="AQ680" s="39"/>
      <c r="AR680" s="39"/>
      <c r="AS680" s="42"/>
      <c r="AT680" s="39"/>
    </row>
    <row r="681" spans="32:46" ht="15">
      <c r="AF681" s="39"/>
      <c r="AG681" s="39"/>
      <c r="AH681" s="39"/>
      <c r="AI681" s="39"/>
      <c r="AJ681" s="39"/>
      <c r="AK681" s="39"/>
      <c r="AL681" s="39"/>
      <c r="AM681" s="42"/>
      <c r="AN681" s="39"/>
      <c r="AO681" s="39"/>
      <c r="AP681" s="39"/>
      <c r="AQ681" s="39"/>
      <c r="AR681" s="39"/>
      <c r="AS681" s="42"/>
      <c r="AT681" s="39"/>
    </row>
    <row r="682" spans="32:46" ht="15">
      <c r="AF682" s="39"/>
      <c r="AG682" s="39"/>
      <c r="AH682" s="39"/>
      <c r="AI682" s="39"/>
      <c r="AJ682" s="39"/>
      <c r="AK682" s="39"/>
      <c r="AL682" s="39"/>
      <c r="AM682" s="42"/>
      <c r="AN682" s="39"/>
      <c r="AO682" s="39"/>
      <c r="AP682" s="39"/>
      <c r="AQ682" s="39"/>
      <c r="AR682" s="39"/>
      <c r="AS682" s="42"/>
      <c r="AT682" s="39"/>
    </row>
    <row r="683" spans="32:46" ht="15">
      <c r="AF683" s="39"/>
      <c r="AG683" s="39"/>
      <c r="AH683" s="39"/>
      <c r="AI683" s="39"/>
      <c r="AJ683" s="39"/>
      <c r="AK683" s="39"/>
      <c r="AL683" s="39"/>
      <c r="AM683" s="42"/>
      <c r="AN683" s="39"/>
      <c r="AO683" s="39"/>
      <c r="AP683" s="39"/>
      <c r="AQ683" s="39"/>
      <c r="AR683" s="39"/>
      <c r="AS683" s="42"/>
      <c r="AT683" s="39"/>
    </row>
    <row r="684" spans="32:46" ht="15">
      <c r="AF684" s="39"/>
      <c r="AG684" s="39"/>
      <c r="AH684" s="39"/>
      <c r="AI684" s="39"/>
      <c r="AJ684" s="39"/>
      <c r="AK684" s="39"/>
      <c r="AL684" s="39"/>
      <c r="AM684" s="42"/>
      <c r="AN684" s="39"/>
      <c r="AO684" s="39"/>
      <c r="AP684" s="39"/>
      <c r="AQ684" s="39"/>
      <c r="AR684" s="39"/>
      <c r="AS684" s="42"/>
      <c r="AT684" s="39"/>
    </row>
    <row r="685" spans="32:46" ht="15">
      <c r="AF685" s="110"/>
      <c r="AG685" s="110"/>
      <c r="AH685" s="110"/>
      <c r="AI685" s="110"/>
      <c r="AJ685" s="110"/>
      <c r="AK685" s="110"/>
      <c r="AL685" s="110"/>
      <c r="AM685" s="111"/>
      <c r="AN685" s="110"/>
      <c r="AO685" s="110"/>
      <c r="AP685" s="110"/>
      <c r="AQ685" s="110"/>
      <c r="AR685" s="110"/>
      <c r="AS685" s="111"/>
      <c r="AT685" s="110"/>
    </row>
    <row r="686" spans="32:46" ht="15">
      <c r="AF686" s="39"/>
      <c r="AG686" s="39"/>
      <c r="AH686" s="39"/>
      <c r="AI686" s="39"/>
      <c r="AJ686" s="39"/>
      <c r="AK686" s="39"/>
      <c r="AL686" s="39"/>
      <c r="AM686" s="42"/>
      <c r="AN686" s="39"/>
      <c r="AO686" s="39"/>
      <c r="AP686" s="39"/>
      <c r="AQ686" s="39"/>
      <c r="AR686" s="39"/>
      <c r="AS686" s="42"/>
      <c r="AT686" s="39"/>
    </row>
    <row r="687" spans="32:46" ht="15">
      <c r="AF687" s="39"/>
      <c r="AG687" s="39"/>
      <c r="AH687" s="39"/>
      <c r="AI687" s="39"/>
      <c r="AJ687" s="39"/>
      <c r="AK687" s="39"/>
      <c r="AL687" s="39"/>
      <c r="AM687" s="42"/>
      <c r="AN687" s="39"/>
      <c r="AO687" s="39"/>
      <c r="AP687" s="39"/>
      <c r="AQ687" s="39"/>
      <c r="AR687" s="39"/>
      <c r="AS687" s="42"/>
      <c r="AT687" s="39"/>
    </row>
    <row r="688" spans="32:46" ht="15">
      <c r="AF688" s="39"/>
      <c r="AG688" s="39"/>
      <c r="AH688" s="39"/>
      <c r="AI688" s="39"/>
      <c r="AJ688" s="39"/>
      <c r="AK688" s="39"/>
      <c r="AL688" s="39"/>
      <c r="AM688" s="42"/>
      <c r="AN688" s="39"/>
      <c r="AO688" s="39"/>
      <c r="AP688" s="39"/>
      <c r="AQ688" s="39"/>
      <c r="AR688" s="39"/>
      <c r="AS688" s="42"/>
      <c r="AT688" s="39"/>
    </row>
    <row r="689" spans="32:46" ht="15">
      <c r="AF689" s="39"/>
      <c r="AG689" s="39"/>
      <c r="AH689" s="39"/>
      <c r="AI689" s="39"/>
      <c r="AJ689" s="39"/>
      <c r="AK689" s="39"/>
      <c r="AL689" s="39"/>
      <c r="AM689" s="42"/>
      <c r="AN689" s="39"/>
      <c r="AO689" s="39"/>
      <c r="AP689" s="39"/>
      <c r="AQ689" s="39"/>
      <c r="AR689" s="39"/>
      <c r="AS689" s="42"/>
      <c r="AT689" s="39"/>
    </row>
    <row r="690" spans="32:46" ht="15">
      <c r="AF690" s="39"/>
      <c r="AG690" s="39"/>
      <c r="AH690" s="39"/>
      <c r="AI690" s="39"/>
      <c r="AJ690" s="39"/>
      <c r="AK690" s="39"/>
      <c r="AL690" s="39"/>
      <c r="AM690" s="42"/>
      <c r="AN690" s="39"/>
      <c r="AO690" s="39"/>
      <c r="AP690" s="39"/>
      <c r="AQ690" s="39"/>
      <c r="AR690" s="39"/>
      <c r="AS690" s="42"/>
      <c r="AT690" s="39"/>
    </row>
    <row r="691" spans="32:46" ht="15">
      <c r="AF691" s="39"/>
      <c r="AG691" s="39"/>
      <c r="AH691" s="39"/>
      <c r="AI691" s="39"/>
      <c r="AJ691" s="39"/>
      <c r="AK691" s="39"/>
      <c r="AL691" s="39"/>
      <c r="AM691" s="42"/>
      <c r="AN691" s="39"/>
      <c r="AO691" s="39"/>
      <c r="AP691" s="39"/>
      <c r="AQ691" s="39"/>
      <c r="AR691" s="39"/>
      <c r="AS691" s="42"/>
      <c r="AT691" s="39"/>
    </row>
    <row r="692" spans="32:46" ht="15">
      <c r="AF692" s="39"/>
      <c r="AG692" s="39"/>
      <c r="AH692" s="39"/>
      <c r="AI692" s="39"/>
      <c r="AJ692" s="39"/>
      <c r="AK692" s="39"/>
      <c r="AL692" s="39"/>
      <c r="AM692" s="42"/>
      <c r="AN692" s="39"/>
      <c r="AO692" s="39"/>
      <c r="AP692" s="39"/>
      <c r="AQ692" s="39"/>
      <c r="AR692" s="39"/>
      <c r="AS692" s="42"/>
      <c r="AT692" s="39"/>
    </row>
    <row r="693" spans="32:46" ht="15">
      <c r="AF693" s="39"/>
      <c r="AG693" s="39"/>
      <c r="AH693" s="39"/>
      <c r="AI693" s="39"/>
      <c r="AJ693" s="39"/>
      <c r="AK693" s="39"/>
      <c r="AL693" s="39"/>
      <c r="AM693" s="42"/>
      <c r="AN693" s="39"/>
      <c r="AO693" s="39"/>
      <c r="AP693" s="39"/>
      <c r="AQ693" s="39"/>
      <c r="AR693" s="39"/>
      <c r="AS693" s="42"/>
      <c r="AT693" s="39"/>
    </row>
    <row r="694" spans="32:46" ht="15">
      <c r="AF694" s="39"/>
      <c r="AG694" s="39"/>
      <c r="AH694" s="39"/>
      <c r="AI694" s="39"/>
      <c r="AJ694" s="39"/>
      <c r="AK694" s="39"/>
      <c r="AL694" s="39"/>
      <c r="AM694" s="42"/>
      <c r="AN694" s="39"/>
      <c r="AO694" s="39"/>
      <c r="AP694" s="39"/>
      <c r="AQ694" s="39"/>
      <c r="AR694" s="39"/>
      <c r="AS694" s="42"/>
      <c r="AT694" s="39"/>
    </row>
    <row r="695" spans="32:46" ht="15">
      <c r="AF695" s="39"/>
      <c r="AG695" s="39"/>
      <c r="AH695" s="39"/>
      <c r="AI695" s="39"/>
      <c r="AJ695" s="39"/>
      <c r="AK695" s="39"/>
      <c r="AL695" s="39"/>
      <c r="AM695" s="42"/>
      <c r="AN695" s="39"/>
      <c r="AO695" s="39"/>
      <c r="AP695" s="39"/>
      <c r="AQ695" s="39"/>
      <c r="AR695" s="39"/>
      <c r="AS695" s="42"/>
      <c r="AT695" s="39"/>
    </row>
    <row r="696" spans="32:46" ht="15">
      <c r="AF696" s="39"/>
      <c r="AG696" s="39"/>
      <c r="AH696" s="39"/>
      <c r="AI696" s="39"/>
      <c r="AJ696" s="39"/>
      <c r="AK696" s="39"/>
      <c r="AL696" s="39"/>
      <c r="AM696" s="42"/>
      <c r="AN696" s="39"/>
      <c r="AO696" s="39"/>
      <c r="AP696" s="39"/>
      <c r="AQ696" s="39"/>
      <c r="AR696" s="39"/>
      <c r="AS696" s="42"/>
      <c r="AT696" s="39"/>
    </row>
    <row r="697" spans="32:46" ht="15">
      <c r="AF697" s="39"/>
      <c r="AG697" s="39"/>
      <c r="AH697" s="39"/>
      <c r="AI697" s="39"/>
      <c r="AJ697" s="39"/>
      <c r="AK697" s="39"/>
      <c r="AL697" s="39"/>
      <c r="AM697" s="42"/>
      <c r="AN697" s="39"/>
      <c r="AO697" s="39"/>
      <c r="AP697" s="39"/>
      <c r="AQ697" s="39"/>
      <c r="AR697" s="39"/>
      <c r="AS697" s="42"/>
      <c r="AT697" s="39"/>
    </row>
    <row r="698" spans="32:46" ht="15">
      <c r="AF698" s="39"/>
      <c r="AG698" s="39"/>
      <c r="AH698" s="39"/>
      <c r="AI698" s="39"/>
      <c r="AJ698" s="39"/>
      <c r="AK698" s="39"/>
      <c r="AL698" s="39"/>
      <c r="AM698" s="42"/>
      <c r="AN698" s="39"/>
      <c r="AO698" s="39"/>
      <c r="AP698" s="39"/>
      <c r="AQ698" s="39"/>
      <c r="AR698" s="39"/>
      <c r="AS698" s="42"/>
      <c r="AT698" s="39"/>
    </row>
    <row r="699" spans="32:46" ht="15">
      <c r="AF699" s="39"/>
      <c r="AG699" s="39"/>
      <c r="AH699" s="39"/>
      <c r="AI699" s="39"/>
      <c r="AJ699" s="39"/>
      <c r="AK699" s="39"/>
      <c r="AL699" s="39"/>
      <c r="AM699" s="42"/>
      <c r="AN699" s="39"/>
      <c r="AO699" s="39"/>
      <c r="AP699" s="39"/>
      <c r="AQ699" s="39"/>
      <c r="AR699" s="39"/>
      <c r="AS699" s="42"/>
      <c r="AT699" s="39"/>
    </row>
    <row r="700" spans="32:46" ht="15">
      <c r="AF700" s="39"/>
      <c r="AG700" s="39"/>
      <c r="AH700" s="39"/>
      <c r="AI700" s="39"/>
      <c r="AJ700" s="39"/>
      <c r="AK700" s="39"/>
      <c r="AL700" s="39"/>
      <c r="AM700" s="42"/>
      <c r="AN700" s="39"/>
      <c r="AO700" s="39"/>
      <c r="AP700" s="39"/>
      <c r="AQ700" s="39"/>
      <c r="AR700" s="39"/>
      <c r="AS700" s="42"/>
      <c r="AT700" s="39"/>
    </row>
    <row r="701" spans="32:46" ht="15">
      <c r="AF701" s="39"/>
      <c r="AG701" s="39"/>
      <c r="AH701" s="39"/>
      <c r="AI701" s="39"/>
      <c r="AJ701" s="39"/>
      <c r="AK701" s="39"/>
      <c r="AL701" s="39"/>
      <c r="AM701" s="42"/>
      <c r="AN701" s="39"/>
      <c r="AO701" s="39"/>
      <c r="AP701" s="39"/>
      <c r="AQ701" s="39"/>
      <c r="AR701" s="39"/>
      <c r="AS701" s="42"/>
      <c r="AT701" s="39"/>
    </row>
    <row r="702" spans="32:46" ht="15">
      <c r="AF702" s="39"/>
      <c r="AG702" s="39"/>
      <c r="AH702" s="39"/>
      <c r="AI702" s="39"/>
      <c r="AJ702" s="39"/>
      <c r="AK702" s="39"/>
      <c r="AL702" s="39"/>
      <c r="AM702" s="42"/>
      <c r="AN702" s="39"/>
      <c r="AO702" s="39"/>
      <c r="AP702" s="39"/>
      <c r="AQ702" s="39"/>
      <c r="AR702" s="39"/>
      <c r="AS702" s="42"/>
      <c r="AT702" s="39"/>
    </row>
    <row r="703" spans="32:46" ht="15">
      <c r="AF703" s="39"/>
      <c r="AG703" s="39"/>
      <c r="AH703" s="39"/>
      <c r="AI703" s="39"/>
      <c r="AJ703" s="39"/>
      <c r="AK703" s="39"/>
      <c r="AL703" s="39"/>
      <c r="AM703" s="42"/>
      <c r="AN703" s="39"/>
      <c r="AO703" s="39"/>
      <c r="AP703" s="39"/>
      <c r="AQ703" s="39"/>
      <c r="AR703" s="39"/>
      <c r="AS703" s="42"/>
      <c r="AT703" s="39"/>
    </row>
    <row r="704" spans="32:46" ht="15">
      <c r="AF704" s="39"/>
      <c r="AG704" s="39"/>
      <c r="AH704" s="39"/>
      <c r="AI704" s="39"/>
      <c r="AJ704" s="39"/>
      <c r="AK704" s="39"/>
      <c r="AL704" s="39"/>
      <c r="AM704" s="42"/>
      <c r="AN704" s="39"/>
      <c r="AO704" s="39"/>
      <c r="AP704" s="39"/>
      <c r="AQ704" s="39"/>
      <c r="AR704" s="39"/>
      <c r="AS704" s="42"/>
      <c r="AT704" s="39"/>
    </row>
    <row r="705" spans="32:46" ht="15">
      <c r="AF705" s="39"/>
      <c r="AG705" s="39"/>
      <c r="AH705" s="39"/>
      <c r="AI705" s="39"/>
      <c r="AJ705" s="39"/>
      <c r="AK705" s="39"/>
      <c r="AL705" s="39"/>
      <c r="AM705" s="42"/>
      <c r="AN705" s="39"/>
      <c r="AO705" s="39"/>
      <c r="AP705" s="39"/>
      <c r="AQ705" s="39"/>
      <c r="AR705" s="39"/>
      <c r="AS705" s="42"/>
      <c r="AT705" s="39"/>
    </row>
    <row r="706" spans="32:46" ht="15">
      <c r="AF706" s="39"/>
      <c r="AG706" s="39"/>
      <c r="AH706" s="39"/>
      <c r="AI706" s="39"/>
      <c r="AJ706" s="39"/>
      <c r="AK706" s="39"/>
      <c r="AL706" s="39"/>
      <c r="AM706" s="42"/>
      <c r="AN706" s="39"/>
      <c r="AO706" s="39"/>
      <c r="AP706" s="39"/>
      <c r="AQ706" s="39"/>
      <c r="AR706" s="39"/>
      <c r="AS706" s="42"/>
      <c r="AT706" s="39"/>
    </row>
    <row r="707" spans="32:46" ht="15">
      <c r="AF707" s="39"/>
      <c r="AG707" s="39"/>
      <c r="AH707" s="39"/>
      <c r="AI707" s="39"/>
      <c r="AJ707" s="39"/>
      <c r="AK707" s="39"/>
      <c r="AL707" s="39"/>
      <c r="AM707" s="42"/>
      <c r="AN707" s="39"/>
      <c r="AO707" s="39"/>
      <c r="AP707" s="39"/>
      <c r="AQ707" s="39"/>
      <c r="AR707" s="39"/>
      <c r="AS707" s="42"/>
      <c r="AT707" s="39"/>
    </row>
    <row r="708" spans="32:46" ht="15">
      <c r="AF708" s="39"/>
      <c r="AG708" s="39"/>
      <c r="AH708" s="39"/>
      <c r="AI708" s="39"/>
      <c r="AJ708" s="39"/>
      <c r="AK708" s="39"/>
      <c r="AL708" s="39"/>
      <c r="AM708" s="42"/>
      <c r="AN708" s="39"/>
      <c r="AO708" s="39"/>
      <c r="AP708" s="39"/>
      <c r="AQ708" s="39"/>
      <c r="AR708" s="39"/>
      <c r="AS708" s="42"/>
      <c r="AT708" s="39"/>
    </row>
    <row r="709" spans="32:46" ht="15">
      <c r="AF709" s="39"/>
      <c r="AG709" s="39"/>
      <c r="AH709" s="39"/>
      <c r="AI709" s="39"/>
      <c r="AJ709" s="39"/>
      <c r="AK709" s="39"/>
      <c r="AL709" s="39"/>
      <c r="AM709" s="42"/>
      <c r="AN709" s="39"/>
      <c r="AO709" s="39"/>
      <c r="AP709" s="39"/>
      <c r="AQ709" s="39"/>
      <c r="AR709" s="39"/>
      <c r="AS709" s="42"/>
      <c r="AT709" s="39"/>
    </row>
    <row r="710" spans="32:46" ht="15">
      <c r="AF710" s="39"/>
      <c r="AG710" s="39"/>
      <c r="AH710" s="39"/>
      <c r="AI710" s="39"/>
      <c r="AJ710" s="39"/>
      <c r="AK710" s="39"/>
      <c r="AL710" s="39"/>
      <c r="AM710" s="42"/>
      <c r="AN710" s="39"/>
      <c r="AO710" s="39"/>
      <c r="AP710" s="39"/>
      <c r="AQ710" s="39"/>
      <c r="AR710" s="39"/>
      <c r="AS710" s="42"/>
      <c r="AT710" s="39"/>
    </row>
    <row r="711" spans="32:46" ht="15">
      <c r="AF711" s="39"/>
      <c r="AG711" s="39"/>
      <c r="AH711" s="39"/>
      <c r="AI711" s="39"/>
      <c r="AJ711" s="39"/>
      <c r="AK711" s="39"/>
      <c r="AL711" s="39"/>
      <c r="AM711" s="42"/>
      <c r="AN711" s="39"/>
      <c r="AO711" s="39"/>
      <c r="AP711" s="39"/>
      <c r="AQ711" s="39"/>
      <c r="AR711" s="39"/>
      <c r="AS711" s="42"/>
      <c r="AT711" s="39"/>
    </row>
    <row r="712" spans="32:46" ht="15">
      <c r="AF712" s="39"/>
      <c r="AG712" s="39"/>
      <c r="AH712" s="39"/>
      <c r="AI712" s="39"/>
      <c r="AJ712" s="39"/>
      <c r="AK712" s="39"/>
      <c r="AL712" s="39"/>
      <c r="AM712" s="42"/>
      <c r="AN712" s="39"/>
      <c r="AO712" s="39"/>
      <c r="AP712" s="39"/>
      <c r="AQ712" s="39"/>
      <c r="AR712" s="39"/>
      <c r="AS712" s="42"/>
      <c r="AT712" s="39"/>
    </row>
    <row r="713" spans="32:46" ht="15">
      <c r="AF713" s="39"/>
      <c r="AG713" s="39"/>
      <c r="AH713" s="39"/>
      <c r="AI713" s="39"/>
      <c r="AJ713" s="39"/>
      <c r="AK713" s="39"/>
      <c r="AL713" s="39"/>
      <c r="AM713" s="42"/>
      <c r="AN713" s="39"/>
      <c r="AO713" s="39"/>
      <c r="AP713" s="39"/>
      <c r="AQ713" s="39"/>
      <c r="AR713" s="39"/>
      <c r="AS713" s="42"/>
      <c r="AT713" s="39"/>
    </row>
    <row r="714" spans="32:46" ht="15">
      <c r="AF714" s="39"/>
      <c r="AG714" s="39"/>
      <c r="AH714" s="39"/>
      <c r="AI714" s="39"/>
      <c r="AJ714" s="39"/>
      <c r="AK714" s="39"/>
      <c r="AL714" s="39"/>
      <c r="AM714" s="42"/>
      <c r="AN714" s="39"/>
      <c r="AO714" s="39"/>
      <c r="AP714" s="39"/>
      <c r="AQ714" s="39"/>
      <c r="AR714" s="39"/>
      <c r="AS714" s="42"/>
      <c r="AT714" s="39"/>
    </row>
    <row r="715" spans="32:46" ht="15">
      <c r="AF715" s="39"/>
      <c r="AG715" s="39"/>
      <c r="AH715" s="39"/>
      <c r="AI715" s="39"/>
      <c r="AJ715" s="39"/>
      <c r="AK715" s="39"/>
      <c r="AL715" s="39"/>
      <c r="AM715" s="42"/>
      <c r="AN715" s="39"/>
      <c r="AO715" s="39"/>
      <c r="AP715" s="39"/>
      <c r="AQ715" s="39"/>
      <c r="AR715" s="39"/>
      <c r="AS715" s="42"/>
      <c r="AT715" s="39"/>
    </row>
    <row r="716" spans="32:46" ht="15">
      <c r="AF716" s="39"/>
      <c r="AG716" s="39"/>
      <c r="AH716" s="39"/>
      <c r="AI716" s="39"/>
      <c r="AJ716" s="39"/>
      <c r="AK716" s="39"/>
      <c r="AL716" s="39"/>
      <c r="AM716" s="42"/>
      <c r="AN716" s="39"/>
      <c r="AO716" s="39"/>
      <c r="AP716" s="39"/>
      <c r="AQ716" s="39"/>
      <c r="AR716" s="39"/>
      <c r="AS716" s="42"/>
      <c r="AT716" s="39"/>
    </row>
    <row r="717" spans="32:46" ht="15">
      <c r="AF717" s="39"/>
      <c r="AG717" s="39"/>
      <c r="AH717" s="39"/>
      <c r="AI717" s="39"/>
      <c r="AJ717" s="39"/>
      <c r="AK717" s="39"/>
      <c r="AL717" s="39"/>
      <c r="AM717" s="42"/>
      <c r="AN717" s="39"/>
      <c r="AO717" s="39"/>
      <c r="AP717" s="39"/>
      <c r="AQ717" s="39"/>
      <c r="AR717" s="39"/>
      <c r="AS717" s="42"/>
      <c r="AT717" s="39"/>
    </row>
    <row r="718" spans="32:46" ht="15">
      <c r="AF718" s="39"/>
      <c r="AG718" s="39"/>
      <c r="AH718" s="39"/>
      <c r="AI718" s="39"/>
      <c r="AJ718" s="39"/>
      <c r="AK718" s="39"/>
      <c r="AL718" s="39"/>
      <c r="AM718" s="42"/>
      <c r="AN718" s="39"/>
      <c r="AO718" s="39"/>
      <c r="AP718" s="39"/>
      <c r="AQ718" s="39"/>
      <c r="AR718" s="39"/>
      <c r="AS718" s="42"/>
      <c r="AT718" s="39"/>
    </row>
    <row r="719" spans="32:46" ht="15">
      <c r="AF719" s="39"/>
      <c r="AG719" s="39"/>
      <c r="AH719" s="39"/>
      <c r="AI719" s="39"/>
      <c r="AJ719" s="39"/>
      <c r="AK719" s="39"/>
      <c r="AL719" s="39"/>
      <c r="AM719" s="42"/>
      <c r="AN719" s="39"/>
      <c r="AO719" s="39"/>
      <c r="AP719" s="39"/>
      <c r="AQ719" s="39"/>
      <c r="AR719" s="39"/>
      <c r="AS719" s="42"/>
      <c r="AT719" s="39"/>
    </row>
    <row r="720" spans="32:46" ht="15">
      <c r="AF720" s="39"/>
      <c r="AG720" s="39"/>
      <c r="AH720" s="39"/>
      <c r="AI720" s="39"/>
      <c r="AJ720" s="39"/>
      <c r="AK720" s="39"/>
      <c r="AL720" s="39"/>
      <c r="AM720" s="42"/>
      <c r="AN720" s="39"/>
      <c r="AO720" s="39"/>
      <c r="AP720" s="39"/>
      <c r="AQ720" s="39"/>
      <c r="AR720" s="39"/>
      <c r="AS720" s="42"/>
      <c r="AT720" s="39"/>
    </row>
    <row r="721" spans="32:46" ht="15">
      <c r="AF721" s="39"/>
      <c r="AG721" s="39"/>
      <c r="AH721" s="39"/>
      <c r="AI721" s="39"/>
      <c r="AJ721" s="39"/>
      <c r="AK721" s="39"/>
      <c r="AL721" s="39"/>
      <c r="AM721" s="42"/>
      <c r="AN721" s="39"/>
      <c r="AO721" s="39"/>
      <c r="AP721" s="39"/>
      <c r="AQ721" s="39"/>
      <c r="AR721" s="39"/>
      <c r="AS721" s="42"/>
      <c r="AT721" s="39"/>
    </row>
    <row r="722" spans="32:46" ht="15">
      <c r="AF722" s="39"/>
      <c r="AG722" s="39"/>
      <c r="AH722" s="39"/>
      <c r="AI722" s="39"/>
      <c r="AJ722" s="39"/>
      <c r="AK722" s="39"/>
      <c r="AL722" s="39"/>
      <c r="AM722" s="42"/>
      <c r="AN722" s="39"/>
      <c r="AO722" s="39"/>
      <c r="AP722" s="39"/>
      <c r="AQ722" s="39"/>
      <c r="AR722" s="39"/>
      <c r="AS722" s="42"/>
      <c r="AT722" s="39"/>
    </row>
    <row r="723" spans="32:46" ht="15">
      <c r="AF723" s="39"/>
      <c r="AG723" s="39"/>
      <c r="AH723" s="39"/>
      <c r="AI723" s="39"/>
      <c r="AJ723" s="39"/>
      <c r="AK723" s="39"/>
      <c r="AL723" s="39"/>
      <c r="AM723" s="42"/>
      <c r="AN723" s="39"/>
      <c r="AO723" s="39"/>
      <c r="AP723" s="39"/>
      <c r="AQ723" s="39"/>
      <c r="AR723" s="39"/>
      <c r="AS723" s="42"/>
      <c r="AT723" s="39"/>
    </row>
    <row r="724" spans="32:46" ht="15">
      <c r="AF724" s="39"/>
      <c r="AG724" s="39"/>
      <c r="AH724" s="39"/>
      <c r="AI724" s="39"/>
      <c r="AJ724" s="39"/>
      <c r="AK724" s="39"/>
      <c r="AL724" s="39"/>
      <c r="AM724" s="42"/>
      <c r="AN724" s="39"/>
      <c r="AO724" s="39"/>
      <c r="AP724" s="39"/>
      <c r="AQ724" s="39"/>
      <c r="AR724" s="39"/>
      <c r="AS724" s="42"/>
      <c r="AT724" s="39"/>
    </row>
    <row r="725" spans="32:46" ht="15">
      <c r="AF725" s="39"/>
      <c r="AG725" s="39"/>
      <c r="AH725" s="39"/>
      <c r="AI725" s="39"/>
      <c r="AJ725" s="39"/>
      <c r="AK725" s="39"/>
      <c r="AL725" s="39"/>
      <c r="AM725" s="42"/>
      <c r="AN725" s="39"/>
      <c r="AO725" s="39"/>
      <c r="AP725" s="39"/>
      <c r="AQ725" s="39"/>
      <c r="AR725" s="39"/>
      <c r="AS725" s="42"/>
      <c r="AT725" s="39"/>
    </row>
    <row r="726" spans="32:46" ht="15">
      <c r="AF726" s="39"/>
      <c r="AG726" s="39"/>
      <c r="AH726" s="39"/>
      <c r="AI726" s="39"/>
      <c r="AJ726" s="39"/>
      <c r="AK726" s="39"/>
      <c r="AL726" s="39"/>
      <c r="AM726" s="42"/>
      <c r="AN726" s="39"/>
      <c r="AO726" s="39"/>
      <c r="AP726" s="39"/>
      <c r="AQ726" s="39"/>
      <c r="AR726" s="39"/>
      <c r="AS726" s="42"/>
      <c r="AT726" s="39"/>
    </row>
    <row r="727" spans="32:46" ht="15">
      <c r="AF727" s="39"/>
      <c r="AG727" s="39"/>
      <c r="AH727" s="39"/>
      <c r="AI727" s="39"/>
      <c r="AJ727" s="39"/>
      <c r="AK727" s="39"/>
      <c r="AL727" s="39"/>
      <c r="AM727" s="42"/>
      <c r="AN727" s="39"/>
      <c r="AO727" s="39"/>
      <c r="AP727" s="39"/>
      <c r="AQ727" s="39"/>
      <c r="AR727" s="39"/>
      <c r="AS727" s="42"/>
      <c r="AT727" s="39"/>
    </row>
    <row r="728" spans="32:46" ht="15">
      <c r="AF728" s="39"/>
      <c r="AG728" s="39"/>
      <c r="AH728" s="39"/>
      <c r="AI728" s="39"/>
      <c r="AJ728" s="39"/>
      <c r="AK728" s="39"/>
      <c r="AL728" s="39"/>
      <c r="AM728" s="42"/>
      <c r="AN728" s="39"/>
      <c r="AO728" s="39"/>
      <c r="AP728" s="39"/>
      <c r="AQ728" s="39"/>
      <c r="AR728" s="39"/>
      <c r="AS728" s="42"/>
      <c r="AT728" s="39"/>
    </row>
    <row r="729" spans="32:46" ht="15">
      <c r="AF729" s="39"/>
      <c r="AG729" s="39"/>
      <c r="AH729" s="39"/>
      <c r="AI729" s="39"/>
      <c r="AJ729" s="39"/>
      <c r="AK729" s="39"/>
      <c r="AL729" s="39"/>
      <c r="AM729" s="42"/>
      <c r="AN729" s="39"/>
      <c r="AO729" s="39"/>
      <c r="AP729" s="39"/>
      <c r="AQ729" s="39"/>
      <c r="AR729" s="39"/>
      <c r="AS729" s="42"/>
      <c r="AT729" s="39"/>
    </row>
    <row r="730" spans="32:46" ht="15">
      <c r="AF730" s="39"/>
      <c r="AG730" s="39"/>
      <c r="AH730" s="39"/>
      <c r="AI730" s="39"/>
      <c r="AJ730" s="39"/>
      <c r="AK730" s="39"/>
      <c r="AL730" s="39"/>
      <c r="AM730" s="42"/>
      <c r="AN730" s="39"/>
      <c r="AO730" s="39"/>
      <c r="AP730" s="39"/>
      <c r="AQ730" s="39"/>
      <c r="AR730" s="39"/>
      <c r="AS730" s="42"/>
      <c r="AT730" s="39"/>
    </row>
    <row r="731" spans="32:46" ht="15">
      <c r="AF731" s="39"/>
      <c r="AG731" s="39"/>
      <c r="AH731" s="39"/>
      <c r="AI731" s="39"/>
      <c r="AJ731" s="39"/>
      <c r="AK731" s="39"/>
      <c r="AL731" s="39"/>
      <c r="AM731" s="42"/>
      <c r="AN731" s="39"/>
      <c r="AO731" s="39"/>
      <c r="AP731" s="39"/>
      <c r="AQ731" s="39"/>
      <c r="AR731" s="39"/>
      <c r="AS731" s="42"/>
      <c r="AT731" s="39"/>
    </row>
    <row r="732" spans="32:46" ht="15">
      <c r="AF732" s="39"/>
      <c r="AG732" s="39"/>
      <c r="AH732" s="39"/>
      <c r="AI732" s="39"/>
      <c r="AJ732" s="39"/>
      <c r="AK732" s="39"/>
      <c r="AL732" s="39"/>
      <c r="AM732" s="42"/>
      <c r="AN732" s="39"/>
      <c r="AO732" s="39"/>
      <c r="AP732" s="39"/>
      <c r="AQ732" s="39"/>
      <c r="AR732" s="39"/>
      <c r="AS732" s="42"/>
      <c r="AT732" s="39"/>
    </row>
    <row r="733" spans="32:46" ht="15">
      <c r="AF733" s="39"/>
      <c r="AG733" s="39"/>
      <c r="AH733" s="39"/>
      <c r="AI733" s="39"/>
      <c r="AJ733" s="39"/>
      <c r="AK733" s="39"/>
      <c r="AL733" s="39"/>
      <c r="AM733" s="42"/>
      <c r="AN733" s="39"/>
      <c r="AO733" s="39"/>
      <c r="AP733" s="39"/>
      <c r="AQ733" s="39"/>
      <c r="AR733" s="39"/>
      <c r="AS733" s="42"/>
      <c r="AT733" s="39"/>
    </row>
    <row r="734" spans="32:46" ht="15">
      <c r="AF734" s="39"/>
      <c r="AG734" s="39"/>
      <c r="AH734" s="39"/>
      <c r="AI734" s="39"/>
      <c r="AJ734" s="39"/>
      <c r="AK734" s="39"/>
      <c r="AL734" s="39"/>
      <c r="AM734" s="42"/>
      <c r="AN734" s="39"/>
      <c r="AO734" s="39"/>
      <c r="AP734" s="39"/>
      <c r="AQ734" s="39"/>
      <c r="AR734" s="39"/>
      <c r="AS734" s="42"/>
      <c r="AT734" s="39"/>
    </row>
    <row r="735" spans="32:46" ht="15">
      <c r="AF735" s="39"/>
      <c r="AG735" s="39"/>
      <c r="AH735" s="39"/>
      <c r="AI735" s="39"/>
      <c r="AJ735" s="39"/>
      <c r="AK735" s="39"/>
      <c r="AL735" s="39"/>
      <c r="AM735" s="42"/>
      <c r="AN735" s="39"/>
      <c r="AO735" s="39"/>
      <c r="AP735" s="39"/>
      <c r="AQ735" s="39"/>
      <c r="AR735" s="39"/>
      <c r="AS735" s="42"/>
      <c r="AT735" s="39"/>
    </row>
    <row r="736" spans="32:46" ht="15">
      <c r="AF736" s="39"/>
      <c r="AG736" s="39"/>
      <c r="AH736" s="39"/>
      <c r="AI736" s="39"/>
      <c r="AJ736" s="39"/>
      <c r="AK736" s="39"/>
      <c r="AL736" s="39"/>
      <c r="AM736" s="42"/>
      <c r="AN736" s="39"/>
      <c r="AO736" s="39"/>
      <c r="AP736" s="39"/>
      <c r="AQ736" s="39"/>
      <c r="AR736" s="39"/>
      <c r="AS736" s="42"/>
      <c r="AT736" s="39"/>
    </row>
    <row r="737" spans="32:46" ht="15">
      <c r="AF737" s="39"/>
      <c r="AG737" s="39"/>
      <c r="AH737" s="39"/>
      <c r="AI737" s="39"/>
      <c r="AJ737" s="39"/>
      <c r="AK737" s="39"/>
      <c r="AL737" s="39"/>
      <c r="AM737" s="42"/>
      <c r="AN737" s="39"/>
      <c r="AO737" s="39"/>
      <c r="AP737" s="39"/>
      <c r="AQ737" s="39"/>
      <c r="AR737" s="39"/>
      <c r="AS737" s="42"/>
      <c r="AT737" s="39"/>
    </row>
    <row r="738" spans="32:46" ht="15">
      <c r="AF738" s="39"/>
      <c r="AG738" s="39"/>
      <c r="AH738" s="39"/>
      <c r="AI738" s="39"/>
      <c r="AJ738" s="39"/>
      <c r="AK738" s="39"/>
      <c r="AL738" s="39"/>
      <c r="AM738" s="42"/>
      <c r="AN738" s="39"/>
      <c r="AO738" s="39"/>
      <c r="AP738" s="39"/>
      <c r="AQ738" s="39"/>
      <c r="AR738" s="39"/>
      <c r="AS738" s="42"/>
      <c r="AT738" s="39"/>
    </row>
    <row r="739" spans="32:46" ht="15">
      <c r="AF739" s="39"/>
      <c r="AG739" s="39"/>
      <c r="AH739" s="39"/>
      <c r="AI739" s="39"/>
      <c r="AJ739" s="39"/>
      <c r="AK739" s="39"/>
      <c r="AL739" s="39"/>
      <c r="AM739" s="42"/>
      <c r="AN739" s="39"/>
      <c r="AO739" s="39"/>
      <c r="AP739" s="39"/>
      <c r="AQ739" s="39"/>
      <c r="AR739" s="39"/>
      <c r="AS739" s="42"/>
      <c r="AT739" s="39"/>
    </row>
    <row r="740" spans="32:46" ht="15">
      <c r="AF740" s="39"/>
      <c r="AG740" s="39"/>
      <c r="AH740" s="39"/>
      <c r="AI740" s="39"/>
      <c r="AJ740" s="39"/>
      <c r="AK740" s="39"/>
      <c r="AL740" s="39"/>
      <c r="AM740" s="42"/>
      <c r="AN740" s="39"/>
      <c r="AO740" s="39"/>
      <c r="AP740" s="39"/>
      <c r="AQ740" s="39"/>
      <c r="AR740" s="39"/>
      <c r="AS740" s="42"/>
      <c r="AT740" s="39"/>
    </row>
    <row r="741" spans="32:46" ht="15">
      <c r="AF741" s="39"/>
      <c r="AG741" s="39"/>
      <c r="AH741" s="39"/>
      <c r="AI741" s="39"/>
      <c r="AJ741" s="39"/>
      <c r="AK741" s="39"/>
      <c r="AL741" s="39"/>
      <c r="AM741" s="42"/>
      <c r="AN741" s="39"/>
      <c r="AO741" s="39"/>
      <c r="AP741" s="39"/>
      <c r="AQ741" s="39"/>
      <c r="AR741" s="39"/>
      <c r="AS741" s="42"/>
      <c r="AT741" s="39"/>
    </row>
    <row r="742" spans="32:46" ht="15">
      <c r="AF742" s="39"/>
      <c r="AG742" s="39"/>
      <c r="AH742" s="39"/>
      <c r="AI742" s="39"/>
      <c r="AJ742" s="39"/>
      <c r="AK742" s="39"/>
      <c r="AL742" s="39"/>
      <c r="AM742" s="42"/>
      <c r="AN742" s="39"/>
      <c r="AO742" s="39"/>
      <c r="AP742" s="39"/>
      <c r="AQ742" s="39"/>
      <c r="AR742" s="39"/>
      <c r="AS742" s="42"/>
      <c r="AT742" s="39"/>
    </row>
    <row r="743" spans="32:46" ht="15">
      <c r="AF743" s="39"/>
      <c r="AG743" s="39"/>
      <c r="AH743" s="39"/>
      <c r="AI743" s="39"/>
      <c r="AJ743" s="39"/>
      <c r="AK743" s="39"/>
      <c r="AL743" s="39"/>
      <c r="AM743" s="42"/>
      <c r="AN743" s="39"/>
      <c r="AO743" s="39"/>
      <c r="AP743" s="39"/>
      <c r="AQ743" s="39"/>
      <c r="AR743" s="39"/>
      <c r="AS743" s="42"/>
      <c r="AT743" s="39"/>
    </row>
    <row r="744" spans="32:46" ht="15">
      <c r="AF744" s="39"/>
      <c r="AG744" s="39"/>
      <c r="AH744" s="39"/>
      <c r="AI744" s="39"/>
      <c r="AJ744" s="39"/>
      <c r="AK744" s="39"/>
      <c r="AL744" s="39"/>
      <c r="AM744" s="42"/>
      <c r="AN744" s="39"/>
      <c r="AO744" s="39"/>
      <c r="AP744" s="39"/>
      <c r="AQ744" s="39"/>
      <c r="AR744" s="39"/>
      <c r="AS744" s="42"/>
      <c r="AT744" s="39"/>
    </row>
    <row r="745" spans="32:46" ht="15">
      <c r="AF745" s="39"/>
      <c r="AG745" s="39"/>
      <c r="AH745" s="39"/>
      <c r="AI745" s="39"/>
      <c r="AJ745" s="39"/>
      <c r="AK745" s="39"/>
      <c r="AL745" s="39"/>
      <c r="AM745" s="42"/>
      <c r="AN745" s="39"/>
      <c r="AO745" s="39"/>
      <c r="AP745" s="39"/>
      <c r="AQ745" s="39"/>
      <c r="AR745" s="39"/>
      <c r="AS745" s="42"/>
      <c r="AT745" s="39"/>
    </row>
    <row r="746" spans="32:46" ht="15">
      <c r="AF746" s="39"/>
      <c r="AG746" s="39"/>
      <c r="AH746" s="39"/>
      <c r="AI746" s="39"/>
      <c r="AJ746" s="39"/>
      <c r="AK746" s="39"/>
      <c r="AL746" s="39"/>
      <c r="AM746" s="42"/>
      <c r="AN746" s="39"/>
      <c r="AO746" s="39"/>
      <c r="AP746" s="39"/>
      <c r="AQ746" s="39"/>
      <c r="AR746" s="39"/>
      <c r="AS746" s="42"/>
      <c r="AT746" s="39"/>
    </row>
    <row r="747" spans="32:46" ht="15"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</row>
    <row r="748" spans="32:46" ht="15"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</row>
    <row r="749" spans="32:46" ht="15"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</row>
    <row r="750" spans="32:46" ht="15"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1"/>
      <c r="AR750" s="51"/>
      <c r="AS750" s="51"/>
      <c r="AT750" s="51"/>
    </row>
    <row r="751" spans="32:46" ht="15"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1"/>
      <c r="AR751" s="51"/>
      <c r="AS751" s="51"/>
      <c r="AT751" s="51"/>
    </row>
    <row r="752" spans="32:46" ht="15"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</row>
    <row r="753" spans="32:46" ht="15"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</row>
    <row r="754" spans="32:46" ht="15"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</row>
    <row r="755" spans="32:46" ht="15"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</row>
    <row r="756" spans="32:46" ht="15"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</row>
    <row r="757" spans="32:46" ht="15"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</row>
    <row r="758" spans="32:46" ht="15"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</row>
    <row r="759" spans="32:46" ht="15"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</row>
    <row r="760" spans="32:46" ht="15"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</row>
    <row r="761" spans="32:46" ht="15"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</row>
    <row r="762" spans="32:46" ht="15"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1"/>
      <c r="AR762" s="51"/>
      <c r="AS762" s="51"/>
      <c r="AT762" s="51"/>
    </row>
    <row r="763" spans="32:46" ht="15"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</row>
    <row r="764" spans="32:46" ht="15"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</row>
    <row r="765" spans="32:46" ht="15"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</row>
    <row r="766" spans="32:46" ht="15"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</row>
    <row r="767" spans="32:46" ht="15"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</row>
    <row r="768" spans="32:46" ht="15"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1"/>
      <c r="AR768" s="51"/>
      <c r="AS768" s="51"/>
      <c r="AT768" s="51"/>
    </row>
    <row r="769" spans="32:46" ht="15"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1"/>
      <c r="AR769" s="51"/>
      <c r="AS769" s="51"/>
      <c r="AT769" s="51"/>
    </row>
    <row r="770" spans="32:46" ht="15"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1"/>
      <c r="AR770" s="51"/>
      <c r="AS770" s="51"/>
      <c r="AT770" s="51"/>
    </row>
    <row r="771" spans="32:46" ht="15"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1"/>
      <c r="AR771" s="51"/>
      <c r="AS771" s="51"/>
      <c r="AT771" s="51"/>
    </row>
    <row r="772" spans="32:46" ht="15"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1"/>
      <c r="AR772" s="51"/>
      <c r="AS772" s="51"/>
      <c r="AT772" s="51"/>
    </row>
    <row r="773" spans="32:46" ht="15"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1"/>
      <c r="AR773" s="51"/>
      <c r="AS773" s="51"/>
      <c r="AT773" s="51"/>
    </row>
    <row r="774" spans="32:46" ht="15"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1"/>
      <c r="AR774" s="51"/>
      <c r="AS774" s="51"/>
      <c r="AT774" s="51"/>
    </row>
    <row r="775" spans="32:46" ht="15"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</row>
    <row r="776" spans="32:46" ht="15"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</row>
    <row r="777" spans="32:46" ht="15"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1"/>
      <c r="AR777" s="51"/>
      <c r="AS777" s="51"/>
      <c r="AT777" s="51"/>
    </row>
    <row r="778" spans="32:46" ht="15"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1"/>
      <c r="AR778" s="51"/>
      <c r="AS778" s="51"/>
      <c r="AT778" s="51"/>
    </row>
    <row r="779" spans="32:46" ht="15"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1"/>
      <c r="AR779" s="51"/>
      <c r="AS779" s="51"/>
      <c r="AT779" s="51"/>
    </row>
    <row r="780" spans="32:46" ht="15"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1"/>
      <c r="AR780" s="51"/>
      <c r="AS780" s="51"/>
      <c r="AT780" s="51"/>
    </row>
    <row r="781" spans="32:46" ht="15"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1"/>
      <c r="AR781" s="51"/>
      <c r="AS781" s="51"/>
      <c r="AT781" s="51"/>
    </row>
    <row r="782" spans="32:46" ht="15"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1"/>
      <c r="AR782" s="51"/>
      <c r="AS782" s="51"/>
      <c r="AT782" s="51"/>
    </row>
    <row r="783" spans="32:46" ht="15"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1"/>
      <c r="AR783" s="51"/>
      <c r="AS783" s="51"/>
      <c r="AT783" s="51"/>
    </row>
    <row r="784" spans="32:46" ht="15"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1"/>
      <c r="AR784" s="51"/>
      <c r="AS784" s="51"/>
      <c r="AT784" s="51"/>
    </row>
    <row r="785" spans="32:46" ht="15"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1"/>
      <c r="AR785" s="51"/>
      <c r="AS785" s="51"/>
      <c r="AT785" s="51"/>
    </row>
    <row r="786" spans="32:46" ht="15"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1"/>
      <c r="AR786" s="51"/>
      <c r="AS786" s="51"/>
      <c r="AT786" s="51"/>
    </row>
    <row r="787" spans="32:46" ht="15"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</row>
    <row r="788" spans="32:46" ht="15">
      <c r="AF788" s="112"/>
      <c r="AG788" s="112"/>
      <c r="AH788" s="112"/>
      <c r="AI788" s="112"/>
      <c r="AJ788" s="112"/>
      <c r="AK788" s="112"/>
      <c r="AL788" s="112"/>
      <c r="AM788" s="112"/>
      <c r="AN788" s="112"/>
      <c r="AO788" s="112"/>
      <c r="AP788" s="112"/>
      <c r="AQ788" s="112"/>
      <c r="AR788" s="112"/>
      <c r="AS788" s="112"/>
      <c r="AT788" s="112"/>
    </row>
    <row r="789" spans="32:46" ht="15">
      <c r="AF789" s="112"/>
      <c r="AG789" s="112"/>
      <c r="AH789" s="112"/>
      <c r="AI789" s="112"/>
      <c r="AJ789" s="112"/>
      <c r="AK789" s="112"/>
      <c r="AL789" s="112"/>
      <c r="AM789" s="112"/>
      <c r="AN789" s="112"/>
      <c r="AO789" s="112"/>
      <c r="AP789" s="112"/>
      <c r="AQ789" s="112"/>
      <c r="AR789" s="112"/>
      <c r="AS789" s="112"/>
      <c r="AT789" s="112"/>
    </row>
    <row r="790" spans="32:46" ht="15">
      <c r="AF790" s="112"/>
      <c r="AG790" s="112"/>
      <c r="AH790" s="112"/>
      <c r="AI790" s="112"/>
      <c r="AJ790" s="112"/>
      <c r="AK790" s="112"/>
      <c r="AL790" s="112"/>
      <c r="AM790" s="112"/>
      <c r="AN790" s="112"/>
      <c r="AO790" s="112"/>
      <c r="AP790" s="112"/>
      <c r="AQ790" s="112"/>
      <c r="AR790" s="112"/>
      <c r="AS790" s="112"/>
      <c r="AT790" s="112"/>
    </row>
    <row r="791" spans="32:46" ht="15">
      <c r="AF791" s="112"/>
      <c r="AG791" s="112"/>
      <c r="AH791" s="112"/>
      <c r="AI791" s="112"/>
      <c r="AJ791" s="112"/>
      <c r="AK791" s="112"/>
      <c r="AL791" s="112"/>
      <c r="AM791" s="112"/>
      <c r="AN791" s="112"/>
      <c r="AO791" s="112"/>
      <c r="AP791" s="112"/>
      <c r="AQ791" s="112"/>
      <c r="AR791" s="112"/>
      <c r="AS791" s="112"/>
      <c r="AT791" s="112"/>
    </row>
    <row r="792" spans="32:46" ht="15">
      <c r="AF792" s="112"/>
      <c r="AG792" s="112"/>
      <c r="AH792" s="112"/>
      <c r="AI792" s="112"/>
      <c r="AJ792" s="112"/>
      <c r="AK792" s="112"/>
      <c r="AL792" s="112"/>
      <c r="AM792" s="112"/>
      <c r="AN792" s="112"/>
      <c r="AO792" s="112"/>
      <c r="AP792" s="112"/>
      <c r="AQ792" s="112"/>
      <c r="AR792" s="112"/>
      <c r="AS792" s="112"/>
      <c r="AT792" s="112"/>
    </row>
    <row r="793" spans="32:46" ht="15">
      <c r="AF793" s="112"/>
      <c r="AG793" s="112"/>
      <c r="AH793" s="112"/>
      <c r="AI793" s="112"/>
      <c r="AJ793" s="112"/>
      <c r="AK793" s="112"/>
      <c r="AL793" s="112"/>
      <c r="AM793" s="112"/>
      <c r="AN793" s="112"/>
      <c r="AO793" s="112"/>
      <c r="AP793" s="112"/>
      <c r="AQ793" s="112"/>
      <c r="AR793" s="112"/>
      <c r="AS793" s="112"/>
      <c r="AT793" s="112"/>
    </row>
    <row r="794" spans="32:46" ht="15">
      <c r="AF794" s="112"/>
      <c r="AG794" s="112"/>
      <c r="AH794" s="112"/>
      <c r="AI794" s="112"/>
      <c r="AJ794" s="112"/>
      <c r="AK794" s="112"/>
      <c r="AL794" s="112"/>
      <c r="AM794" s="112"/>
      <c r="AN794" s="112"/>
      <c r="AO794" s="112"/>
      <c r="AP794" s="112"/>
      <c r="AQ794" s="112"/>
      <c r="AR794" s="112"/>
      <c r="AS794" s="112"/>
      <c r="AT794" s="112"/>
    </row>
    <row r="795" spans="32:46" ht="15">
      <c r="AF795" s="112"/>
      <c r="AG795" s="112"/>
      <c r="AH795" s="112"/>
      <c r="AI795" s="112"/>
      <c r="AJ795" s="112"/>
      <c r="AK795" s="112"/>
      <c r="AL795" s="112"/>
      <c r="AM795" s="112"/>
      <c r="AN795" s="112"/>
      <c r="AO795" s="112"/>
      <c r="AP795" s="112"/>
      <c r="AQ795" s="112"/>
      <c r="AR795" s="112"/>
      <c r="AS795" s="112"/>
      <c r="AT795" s="112"/>
    </row>
    <row r="796" spans="32:46" ht="15">
      <c r="AF796" s="112"/>
      <c r="AG796" s="112"/>
      <c r="AH796" s="112"/>
      <c r="AI796" s="112"/>
      <c r="AJ796" s="112"/>
      <c r="AK796" s="112"/>
      <c r="AL796" s="112"/>
      <c r="AM796" s="112"/>
      <c r="AN796" s="112"/>
      <c r="AO796" s="112"/>
      <c r="AP796" s="112"/>
      <c r="AQ796" s="112"/>
      <c r="AR796" s="112"/>
      <c r="AS796" s="112"/>
      <c r="AT796" s="112"/>
    </row>
    <row r="797" spans="32:46" ht="15">
      <c r="AF797" s="112"/>
      <c r="AG797" s="112"/>
      <c r="AH797" s="112"/>
      <c r="AI797" s="112"/>
      <c r="AJ797" s="112"/>
      <c r="AK797" s="112"/>
      <c r="AL797" s="112"/>
      <c r="AM797" s="112"/>
      <c r="AN797" s="112"/>
      <c r="AO797" s="112"/>
      <c r="AP797" s="112"/>
      <c r="AQ797" s="112"/>
      <c r="AR797" s="112"/>
      <c r="AS797" s="112"/>
      <c r="AT797" s="112"/>
    </row>
    <row r="798" spans="32:46" ht="15">
      <c r="AF798" s="112"/>
      <c r="AG798" s="112"/>
      <c r="AH798" s="112"/>
      <c r="AI798" s="112"/>
      <c r="AJ798" s="112"/>
      <c r="AK798" s="112"/>
      <c r="AL798" s="112"/>
      <c r="AM798" s="112"/>
      <c r="AN798" s="112"/>
      <c r="AO798" s="112"/>
      <c r="AP798" s="112"/>
      <c r="AQ798" s="112"/>
      <c r="AR798" s="112"/>
      <c r="AS798" s="112"/>
      <c r="AT798" s="112"/>
    </row>
    <row r="799" spans="32:46" ht="15">
      <c r="AF799" s="112"/>
      <c r="AG799" s="112"/>
      <c r="AH799" s="112"/>
      <c r="AI799" s="112"/>
      <c r="AJ799" s="112"/>
      <c r="AK799" s="112"/>
      <c r="AL799" s="112"/>
      <c r="AM799" s="112"/>
      <c r="AN799" s="112"/>
      <c r="AO799" s="112"/>
      <c r="AP799" s="112"/>
      <c r="AQ799" s="112"/>
      <c r="AR799" s="112"/>
      <c r="AS799" s="112"/>
      <c r="AT799" s="112"/>
    </row>
    <row r="800" spans="32:46" ht="15">
      <c r="AF800" s="112"/>
      <c r="AG800" s="112"/>
      <c r="AH800" s="112"/>
      <c r="AI800" s="112"/>
      <c r="AJ800" s="112"/>
      <c r="AK800" s="112"/>
      <c r="AL800" s="112"/>
      <c r="AM800" s="112"/>
      <c r="AN800" s="112"/>
      <c r="AO800" s="112"/>
      <c r="AP800" s="112"/>
      <c r="AQ800" s="112"/>
      <c r="AR800" s="112"/>
      <c r="AS800" s="112"/>
      <c r="AT800" s="112"/>
    </row>
    <row r="801" spans="32:46" ht="15">
      <c r="AF801" s="112"/>
      <c r="AG801" s="112"/>
      <c r="AH801" s="112"/>
      <c r="AI801" s="112"/>
      <c r="AJ801" s="112"/>
      <c r="AK801" s="112"/>
      <c r="AL801" s="112"/>
      <c r="AM801" s="112"/>
      <c r="AN801" s="112"/>
      <c r="AO801" s="112"/>
      <c r="AP801" s="112"/>
      <c r="AQ801" s="112"/>
      <c r="AR801" s="112"/>
      <c r="AS801" s="112"/>
      <c r="AT801" s="112"/>
    </row>
    <row r="802" spans="32:46" ht="15">
      <c r="AF802" s="112"/>
      <c r="AG802" s="112"/>
      <c r="AH802" s="112"/>
      <c r="AI802" s="112"/>
      <c r="AJ802" s="112"/>
      <c r="AK802" s="112"/>
      <c r="AL802" s="112"/>
      <c r="AM802" s="112"/>
      <c r="AN802" s="112"/>
      <c r="AO802" s="112"/>
      <c r="AP802" s="112"/>
      <c r="AQ802" s="112"/>
      <c r="AR802" s="112"/>
      <c r="AS802" s="112"/>
      <c r="AT802" s="112"/>
    </row>
    <row r="803" spans="32:46" ht="15">
      <c r="AF803" s="112"/>
      <c r="AG803" s="112"/>
      <c r="AH803" s="112"/>
      <c r="AI803" s="112"/>
      <c r="AJ803" s="112"/>
      <c r="AK803" s="112"/>
      <c r="AL803" s="112"/>
      <c r="AM803" s="112"/>
      <c r="AN803" s="112"/>
      <c r="AO803" s="112"/>
      <c r="AP803" s="112"/>
      <c r="AQ803" s="112"/>
      <c r="AR803" s="112"/>
      <c r="AS803" s="112"/>
      <c r="AT803" s="112"/>
    </row>
    <row r="804" spans="32:46" ht="15">
      <c r="AF804" s="112"/>
      <c r="AG804" s="112"/>
      <c r="AH804" s="112"/>
      <c r="AI804" s="112"/>
      <c r="AJ804" s="112"/>
      <c r="AK804" s="112"/>
      <c r="AL804" s="112"/>
      <c r="AM804" s="112"/>
      <c r="AN804" s="112"/>
      <c r="AO804" s="112"/>
      <c r="AP804" s="112"/>
      <c r="AQ804" s="112"/>
      <c r="AR804" s="112"/>
      <c r="AS804" s="112"/>
      <c r="AT804" s="112"/>
    </row>
    <row r="805" spans="32:46" ht="15">
      <c r="AF805" s="112"/>
      <c r="AG805" s="112"/>
      <c r="AH805" s="112"/>
      <c r="AI805" s="112"/>
      <c r="AJ805" s="112"/>
      <c r="AK805" s="112"/>
      <c r="AL805" s="112"/>
      <c r="AM805" s="112"/>
      <c r="AN805" s="112"/>
      <c r="AO805" s="112"/>
      <c r="AP805" s="112"/>
      <c r="AQ805" s="112"/>
      <c r="AR805" s="112"/>
      <c r="AS805" s="112"/>
      <c r="AT805" s="112"/>
    </row>
    <row r="806" spans="32:46" ht="15">
      <c r="AF806" s="112"/>
      <c r="AG806" s="112"/>
      <c r="AH806" s="112"/>
      <c r="AI806" s="112"/>
      <c r="AJ806" s="112"/>
      <c r="AK806" s="112"/>
      <c r="AL806" s="112"/>
      <c r="AM806" s="112"/>
      <c r="AN806" s="112"/>
      <c r="AO806" s="112"/>
      <c r="AP806" s="112"/>
      <c r="AQ806" s="112"/>
      <c r="AR806" s="112"/>
      <c r="AS806" s="112"/>
      <c r="AT806" s="112"/>
    </row>
    <row r="807" spans="32:46" ht="15">
      <c r="AF807" s="112"/>
      <c r="AG807" s="112"/>
      <c r="AH807" s="112"/>
      <c r="AI807" s="112"/>
      <c r="AJ807" s="112"/>
      <c r="AK807" s="112"/>
      <c r="AL807" s="112"/>
      <c r="AM807" s="112"/>
      <c r="AN807" s="112"/>
      <c r="AO807" s="112"/>
      <c r="AP807" s="112"/>
      <c r="AQ807" s="112"/>
      <c r="AR807" s="112"/>
      <c r="AS807" s="112"/>
      <c r="AT807" s="112"/>
    </row>
    <row r="808" spans="32:46" ht="15">
      <c r="AF808" s="112"/>
      <c r="AG808" s="112"/>
      <c r="AH808" s="112"/>
      <c r="AI808" s="112"/>
      <c r="AJ808" s="112"/>
      <c r="AK808" s="112"/>
      <c r="AL808" s="112"/>
      <c r="AM808" s="112"/>
      <c r="AN808" s="112"/>
      <c r="AO808" s="112"/>
      <c r="AP808" s="112"/>
      <c r="AQ808" s="112"/>
      <c r="AR808" s="112"/>
      <c r="AS808" s="112"/>
      <c r="AT808" s="112"/>
    </row>
    <row r="809" spans="32:46" ht="15">
      <c r="AF809" s="112"/>
      <c r="AG809" s="112"/>
      <c r="AH809" s="112"/>
      <c r="AI809" s="112"/>
      <c r="AJ809" s="112"/>
      <c r="AK809" s="112"/>
      <c r="AL809" s="112"/>
      <c r="AM809" s="112"/>
      <c r="AN809" s="112"/>
      <c r="AO809" s="112"/>
      <c r="AP809" s="112"/>
      <c r="AQ809" s="112"/>
      <c r="AR809" s="112"/>
      <c r="AS809" s="112"/>
      <c r="AT809" s="112"/>
    </row>
    <row r="810" spans="32:46" ht="15">
      <c r="AF810" s="112"/>
      <c r="AG810" s="112"/>
      <c r="AH810" s="112"/>
      <c r="AI810" s="112"/>
      <c r="AJ810" s="112"/>
      <c r="AK810" s="112"/>
      <c r="AL810" s="112"/>
      <c r="AM810" s="112"/>
      <c r="AN810" s="112"/>
      <c r="AO810" s="112"/>
      <c r="AP810" s="112"/>
      <c r="AQ810" s="112"/>
      <c r="AR810" s="112"/>
      <c r="AS810" s="112"/>
      <c r="AT810" s="112"/>
    </row>
    <row r="811" spans="32:46" ht="15">
      <c r="AF811" s="112"/>
      <c r="AG811" s="112"/>
      <c r="AH811" s="112"/>
      <c r="AI811" s="112"/>
      <c r="AJ811" s="112"/>
      <c r="AK811" s="112"/>
      <c r="AL811" s="112"/>
      <c r="AM811" s="112"/>
      <c r="AN811" s="112"/>
      <c r="AO811" s="112"/>
      <c r="AP811" s="112"/>
      <c r="AQ811" s="112"/>
      <c r="AR811" s="112"/>
      <c r="AS811" s="112"/>
      <c r="AT811" s="112"/>
    </row>
    <row r="812" spans="32:46" ht="15">
      <c r="AF812" s="112"/>
      <c r="AG812" s="112"/>
      <c r="AH812" s="112"/>
      <c r="AI812" s="112"/>
      <c r="AJ812" s="112"/>
      <c r="AK812" s="112"/>
      <c r="AL812" s="112"/>
      <c r="AM812" s="112"/>
      <c r="AN812" s="112"/>
      <c r="AO812" s="112"/>
      <c r="AP812" s="112"/>
      <c r="AQ812" s="112"/>
      <c r="AR812" s="112"/>
      <c r="AS812" s="112"/>
      <c r="AT812" s="112"/>
    </row>
    <row r="813" spans="32:46" ht="15">
      <c r="AF813" s="112"/>
      <c r="AG813" s="112"/>
      <c r="AH813" s="112"/>
      <c r="AI813" s="112"/>
      <c r="AJ813" s="112"/>
      <c r="AK813" s="112"/>
      <c r="AL813" s="112"/>
      <c r="AM813" s="112"/>
      <c r="AN813" s="112"/>
      <c r="AO813" s="112"/>
      <c r="AP813" s="112"/>
      <c r="AQ813" s="112"/>
      <c r="AR813" s="112"/>
      <c r="AS813" s="112"/>
      <c r="AT813" s="112"/>
    </row>
    <row r="814" spans="32:46" ht="15">
      <c r="AF814" s="112"/>
      <c r="AG814" s="112"/>
      <c r="AH814" s="112"/>
      <c r="AI814" s="112"/>
      <c r="AJ814" s="112"/>
      <c r="AK814" s="112"/>
      <c r="AL814" s="112"/>
      <c r="AM814" s="112"/>
      <c r="AN814" s="112"/>
      <c r="AO814" s="112"/>
      <c r="AP814" s="112"/>
      <c r="AQ814" s="112"/>
      <c r="AR814" s="112"/>
      <c r="AS814" s="112"/>
      <c r="AT814" s="112"/>
    </row>
    <row r="815" spans="32:46" ht="15">
      <c r="AF815" s="112"/>
      <c r="AG815" s="112"/>
      <c r="AH815" s="112"/>
      <c r="AI815" s="112"/>
      <c r="AJ815" s="112"/>
      <c r="AK815" s="112"/>
      <c r="AL815" s="112"/>
      <c r="AM815" s="112"/>
      <c r="AN815" s="112"/>
      <c r="AO815" s="112"/>
      <c r="AP815" s="112"/>
      <c r="AQ815" s="112"/>
      <c r="AR815" s="112"/>
      <c r="AS815" s="112"/>
      <c r="AT815" s="112"/>
    </row>
    <row r="816" spans="32:46" ht="15">
      <c r="AF816" s="112"/>
      <c r="AG816" s="112"/>
      <c r="AH816" s="112"/>
      <c r="AI816" s="112"/>
      <c r="AJ816" s="112"/>
      <c r="AK816" s="112"/>
      <c r="AL816" s="112"/>
      <c r="AM816" s="112"/>
      <c r="AN816" s="112"/>
      <c r="AO816" s="112"/>
      <c r="AP816" s="112"/>
      <c r="AQ816" s="112"/>
      <c r="AR816" s="112"/>
      <c r="AS816" s="112"/>
      <c r="AT816" s="112"/>
    </row>
    <row r="817" spans="32:46" ht="15">
      <c r="AF817" s="112"/>
      <c r="AG817" s="112"/>
      <c r="AH817" s="112"/>
      <c r="AI817" s="112"/>
      <c r="AJ817" s="112"/>
      <c r="AK817" s="112"/>
      <c r="AL817" s="112"/>
      <c r="AM817" s="112"/>
      <c r="AN817" s="112"/>
      <c r="AO817" s="112"/>
      <c r="AP817" s="112"/>
      <c r="AQ817" s="112"/>
      <c r="AR817" s="112"/>
      <c r="AS817" s="112"/>
      <c r="AT817" s="112"/>
    </row>
    <row r="818" spans="32:46" ht="15">
      <c r="AF818" s="112"/>
      <c r="AG818" s="112"/>
      <c r="AH818" s="112"/>
      <c r="AI818" s="112"/>
      <c r="AJ818" s="112"/>
      <c r="AK818" s="112"/>
      <c r="AL818" s="112"/>
      <c r="AM818" s="112"/>
      <c r="AN818" s="112"/>
      <c r="AO818" s="112"/>
      <c r="AP818" s="112"/>
      <c r="AQ818" s="112"/>
      <c r="AR818" s="112"/>
      <c r="AS818" s="112"/>
      <c r="AT818" s="112"/>
    </row>
    <row r="819" spans="32:46" ht="15">
      <c r="AF819" s="112"/>
      <c r="AG819" s="112"/>
      <c r="AH819" s="112"/>
      <c r="AI819" s="112"/>
      <c r="AJ819" s="112"/>
      <c r="AK819" s="112"/>
      <c r="AL819" s="112"/>
      <c r="AM819" s="112"/>
      <c r="AN819" s="112"/>
      <c r="AO819" s="112"/>
      <c r="AP819" s="112"/>
      <c r="AQ819" s="112"/>
      <c r="AR819" s="112"/>
      <c r="AS819" s="112"/>
      <c r="AT819" s="112"/>
    </row>
    <row r="820" spans="32:46" ht="15">
      <c r="AF820" s="112"/>
      <c r="AG820" s="112"/>
      <c r="AH820" s="112"/>
      <c r="AI820" s="112"/>
      <c r="AJ820" s="112"/>
      <c r="AK820" s="112"/>
      <c r="AL820" s="112"/>
      <c r="AM820" s="112"/>
      <c r="AN820" s="112"/>
      <c r="AO820" s="112"/>
      <c r="AP820" s="112"/>
      <c r="AQ820" s="112"/>
      <c r="AR820" s="112"/>
      <c r="AS820" s="112"/>
      <c r="AT820" s="112"/>
    </row>
    <row r="821" spans="32:46" ht="15">
      <c r="AF821" s="112"/>
      <c r="AG821" s="112"/>
      <c r="AH821" s="112"/>
      <c r="AI821" s="112"/>
      <c r="AJ821" s="112"/>
      <c r="AK821" s="112"/>
      <c r="AL821" s="112"/>
      <c r="AM821" s="112"/>
      <c r="AN821" s="112"/>
      <c r="AO821" s="112"/>
      <c r="AP821" s="112"/>
      <c r="AQ821" s="112"/>
      <c r="AR821" s="112"/>
      <c r="AS821" s="112"/>
      <c r="AT821" s="112"/>
    </row>
    <row r="822" spans="32:46" ht="15">
      <c r="AF822" s="112"/>
      <c r="AG822" s="112"/>
      <c r="AH822" s="112"/>
      <c r="AI822" s="112"/>
      <c r="AJ822" s="112"/>
      <c r="AK822" s="112"/>
      <c r="AL822" s="112"/>
      <c r="AM822" s="112"/>
      <c r="AN822" s="112"/>
      <c r="AO822" s="112"/>
      <c r="AP822" s="112"/>
      <c r="AQ822" s="112"/>
      <c r="AR822" s="112"/>
      <c r="AS822" s="112"/>
      <c r="AT822" s="112"/>
    </row>
    <row r="823" spans="32:46" ht="15">
      <c r="AF823" s="112"/>
      <c r="AG823" s="112"/>
      <c r="AH823" s="112"/>
      <c r="AI823" s="112"/>
      <c r="AJ823" s="112"/>
      <c r="AK823" s="112"/>
      <c r="AL823" s="112"/>
      <c r="AM823" s="112"/>
      <c r="AN823" s="112"/>
      <c r="AO823" s="112"/>
      <c r="AP823" s="112"/>
      <c r="AQ823" s="112"/>
      <c r="AR823" s="112"/>
      <c r="AS823" s="112"/>
      <c r="AT823" s="112"/>
    </row>
    <row r="824" spans="32:46" ht="15">
      <c r="AF824" s="112"/>
      <c r="AG824" s="112"/>
      <c r="AH824" s="112"/>
      <c r="AI824" s="112"/>
      <c r="AJ824" s="112"/>
      <c r="AK824" s="112"/>
      <c r="AL824" s="112"/>
      <c r="AM824" s="112"/>
      <c r="AN824" s="112"/>
      <c r="AO824" s="112"/>
      <c r="AP824" s="112"/>
      <c r="AQ824" s="112"/>
      <c r="AR824" s="112"/>
      <c r="AS824" s="112"/>
      <c r="AT824" s="112"/>
    </row>
    <row r="825" spans="32:46" ht="15">
      <c r="AF825" s="112"/>
      <c r="AG825" s="112"/>
      <c r="AH825" s="112"/>
      <c r="AI825" s="112"/>
      <c r="AJ825" s="112"/>
      <c r="AK825" s="112"/>
      <c r="AL825" s="112"/>
      <c r="AM825" s="112"/>
      <c r="AN825" s="112"/>
      <c r="AO825" s="112"/>
      <c r="AP825" s="112"/>
      <c r="AQ825" s="112"/>
      <c r="AR825" s="112"/>
      <c r="AS825" s="112"/>
      <c r="AT825" s="112"/>
    </row>
    <row r="826" spans="32:46" ht="15">
      <c r="AF826" s="112"/>
      <c r="AG826" s="112"/>
      <c r="AH826" s="112"/>
      <c r="AI826" s="112"/>
      <c r="AJ826" s="112"/>
      <c r="AK826" s="112"/>
      <c r="AL826" s="112"/>
      <c r="AM826" s="112"/>
      <c r="AN826" s="112"/>
      <c r="AO826" s="112"/>
      <c r="AP826" s="112"/>
      <c r="AQ826" s="112"/>
      <c r="AR826" s="112"/>
      <c r="AS826" s="112"/>
      <c r="AT826" s="112"/>
    </row>
    <row r="827" spans="32:46" ht="15">
      <c r="AF827" s="112"/>
      <c r="AG827" s="112"/>
      <c r="AH827" s="112"/>
      <c r="AI827" s="112"/>
      <c r="AJ827" s="112"/>
      <c r="AK827" s="112"/>
      <c r="AL827" s="112"/>
      <c r="AM827" s="112"/>
      <c r="AN827" s="112"/>
      <c r="AO827" s="112"/>
      <c r="AP827" s="112"/>
      <c r="AQ827" s="112"/>
      <c r="AR827" s="112"/>
      <c r="AS827" s="112"/>
      <c r="AT827" s="112"/>
    </row>
    <row r="828" spans="32:46" ht="15">
      <c r="AF828" s="112"/>
      <c r="AG828" s="112"/>
      <c r="AH828" s="112"/>
      <c r="AI828" s="112"/>
      <c r="AJ828" s="112"/>
      <c r="AK828" s="112"/>
      <c r="AL828" s="112"/>
      <c r="AM828" s="112"/>
      <c r="AN828" s="112"/>
      <c r="AO828" s="112"/>
      <c r="AP828" s="112"/>
      <c r="AQ828" s="112"/>
      <c r="AR828" s="112"/>
      <c r="AS828" s="112"/>
      <c r="AT828" s="112"/>
    </row>
    <row r="829" spans="32:46" ht="15">
      <c r="AF829" s="112"/>
      <c r="AG829" s="112"/>
      <c r="AH829" s="112"/>
      <c r="AI829" s="112"/>
      <c r="AJ829" s="112"/>
      <c r="AK829" s="112"/>
      <c r="AL829" s="112"/>
      <c r="AM829" s="112"/>
      <c r="AN829" s="112"/>
      <c r="AO829" s="112"/>
      <c r="AP829" s="112"/>
      <c r="AQ829" s="112"/>
      <c r="AR829" s="112"/>
      <c r="AS829" s="112"/>
      <c r="AT829" s="112"/>
    </row>
    <row r="830" spans="32:46" ht="15">
      <c r="AF830" s="112"/>
      <c r="AG830" s="112"/>
      <c r="AH830" s="112"/>
      <c r="AI830" s="112"/>
      <c r="AJ830" s="112"/>
      <c r="AK830" s="112"/>
      <c r="AL830" s="112"/>
      <c r="AM830" s="112"/>
      <c r="AN830" s="112"/>
      <c r="AO830" s="112"/>
      <c r="AP830" s="112"/>
      <c r="AQ830" s="112"/>
      <c r="AR830" s="112"/>
      <c r="AS830" s="112"/>
      <c r="AT830" s="112"/>
    </row>
    <row r="831" spans="32:46" ht="15">
      <c r="AF831" s="112"/>
      <c r="AG831" s="112"/>
      <c r="AH831" s="112"/>
      <c r="AI831" s="112"/>
      <c r="AJ831" s="112"/>
      <c r="AK831" s="112"/>
      <c r="AL831" s="112"/>
      <c r="AM831" s="112"/>
      <c r="AN831" s="112"/>
      <c r="AO831" s="112"/>
      <c r="AP831" s="112"/>
      <c r="AQ831" s="112"/>
      <c r="AR831" s="112"/>
      <c r="AS831" s="112"/>
      <c r="AT831" s="112"/>
    </row>
    <row r="832" spans="32:46" ht="15">
      <c r="AF832" s="112"/>
      <c r="AG832" s="112"/>
      <c r="AH832" s="112"/>
      <c r="AI832" s="112"/>
      <c r="AJ832" s="112"/>
      <c r="AK832" s="112"/>
      <c r="AL832" s="112"/>
      <c r="AM832" s="112"/>
      <c r="AN832" s="112"/>
      <c r="AO832" s="112"/>
      <c r="AP832" s="112"/>
      <c r="AQ832" s="112"/>
      <c r="AR832" s="112"/>
      <c r="AS832" s="112"/>
      <c r="AT832" s="112"/>
    </row>
    <row r="833" spans="32:46" ht="15">
      <c r="AF833" s="112"/>
      <c r="AG833" s="112"/>
      <c r="AH833" s="112"/>
      <c r="AI833" s="112"/>
      <c r="AJ833" s="112"/>
      <c r="AK833" s="112"/>
      <c r="AL833" s="112"/>
      <c r="AM833" s="112"/>
      <c r="AN833" s="112"/>
      <c r="AO833" s="112"/>
      <c r="AP833" s="112"/>
      <c r="AQ833" s="112"/>
      <c r="AR833" s="112"/>
      <c r="AS833" s="112"/>
      <c r="AT833" s="112"/>
    </row>
    <row r="834" spans="32:46" ht="15">
      <c r="AF834" s="112"/>
      <c r="AG834" s="112"/>
      <c r="AH834" s="112"/>
      <c r="AI834" s="112"/>
      <c r="AJ834" s="112"/>
      <c r="AK834" s="112"/>
      <c r="AL834" s="112"/>
      <c r="AM834" s="112"/>
      <c r="AN834" s="112"/>
      <c r="AO834" s="112"/>
      <c r="AP834" s="112"/>
      <c r="AQ834" s="112"/>
      <c r="AR834" s="112"/>
      <c r="AS834" s="112"/>
      <c r="AT834" s="112"/>
    </row>
    <row r="835" spans="32:46" ht="15">
      <c r="AF835" s="112"/>
      <c r="AG835" s="112"/>
      <c r="AH835" s="112"/>
      <c r="AI835" s="112"/>
      <c r="AJ835" s="112"/>
      <c r="AK835" s="112"/>
      <c r="AL835" s="112"/>
      <c r="AM835" s="112"/>
      <c r="AN835" s="112"/>
      <c r="AO835" s="112"/>
      <c r="AP835" s="112"/>
      <c r="AQ835" s="112"/>
      <c r="AR835" s="112"/>
      <c r="AS835" s="112"/>
      <c r="AT835" s="112"/>
    </row>
    <row r="836" spans="32:46" ht="15">
      <c r="AF836" s="112"/>
      <c r="AG836" s="112"/>
      <c r="AH836" s="112"/>
      <c r="AI836" s="112"/>
      <c r="AJ836" s="112"/>
      <c r="AK836" s="112"/>
      <c r="AL836" s="112"/>
      <c r="AM836" s="112"/>
      <c r="AN836" s="112"/>
      <c r="AO836" s="112"/>
      <c r="AP836" s="112"/>
      <c r="AQ836" s="112"/>
      <c r="AR836" s="112"/>
      <c r="AS836" s="112"/>
      <c r="AT836" s="112"/>
    </row>
    <row r="837" spans="32:46" ht="15">
      <c r="AF837" s="112"/>
      <c r="AG837" s="112"/>
      <c r="AH837" s="112"/>
      <c r="AI837" s="112"/>
      <c r="AJ837" s="112"/>
      <c r="AK837" s="112"/>
      <c r="AL837" s="112"/>
      <c r="AM837" s="112"/>
      <c r="AN837" s="112"/>
      <c r="AO837" s="112"/>
      <c r="AP837" s="112"/>
      <c r="AQ837" s="112"/>
      <c r="AR837" s="112"/>
      <c r="AS837" s="112"/>
      <c r="AT837" s="112"/>
    </row>
    <row r="838" spans="32:46" ht="15">
      <c r="AF838" s="112"/>
      <c r="AG838" s="112"/>
      <c r="AH838" s="112"/>
      <c r="AI838" s="112"/>
      <c r="AJ838" s="112"/>
      <c r="AK838" s="112"/>
      <c r="AL838" s="112"/>
      <c r="AM838" s="112"/>
      <c r="AN838" s="112"/>
      <c r="AO838" s="112"/>
      <c r="AP838" s="112"/>
      <c r="AQ838" s="112"/>
      <c r="AR838" s="112"/>
      <c r="AS838" s="112"/>
      <c r="AT838" s="112"/>
    </row>
    <row r="839" spans="32:46" ht="15">
      <c r="AF839" s="112"/>
      <c r="AG839" s="112"/>
      <c r="AH839" s="112"/>
      <c r="AI839" s="112"/>
      <c r="AJ839" s="112"/>
      <c r="AK839" s="112"/>
      <c r="AL839" s="112"/>
      <c r="AM839" s="112"/>
      <c r="AN839" s="112"/>
      <c r="AO839" s="112"/>
      <c r="AP839" s="112"/>
      <c r="AQ839" s="112"/>
      <c r="AR839" s="112"/>
      <c r="AS839" s="112"/>
      <c r="AT839" s="112"/>
    </row>
    <row r="840" spans="32:46" ht="15">
      <c r="AF840" s="112"/>
      <c r="AG840" s="112"/>
      <c r="AH840" s="112"/>
      <c r="AI840" s="112"/>
      <c r="AJ840" s="112"/>
      <c r="AK840" s="112"/>
      <c r="AL840" s="112"/>
      <c r="AM840" s="112"/>
      <c r="AN840" s="112"/>
      <c r="AO840" s="112"/>
      <c r="AP840" s="112"/>
      <c r="AQ840" s="112"/>
      <c r="AR840" s="112"/>
      <c r="AS840" s="112"/>
      <c r="AT840" s="112"/>
    </row>
    <row r="841" spans="32:46" ht="15">
      <c r="AF841" s="112"/>
      <c r="AG841" s="112"/>
      <c r="AH841" s="112"/>
      <c r="AI841" s="112"/>
      <c r="AJ841" s="112"/>
      <c r="AK841" s="112"/>
      <c r="AL841" s="112"/>
      <c r="AM841" s="112"/>
      <c r="AN841" s="112"/>
      <c r="AO841" s="112"/>
      <c r="AP841" s="112"/>
      <c r="AQ841" s="112"/>
      <c r="AR841" s="112"/>
      <c r="AS841" s="112"/>
      <c r="AT841" s="112"/>
    </row>
    <row r="842" spans="32:46" ht="15">
      <c r="AF842" s="112"/>
      <c r="AG842" s="112"/>
      <c r="AH842" s="112"/>
      <c r="AI842" s="112"/>
      <c r="AJ842" s="112"/>
      <c r="AK842" s="112"/>
      <c r="AL842" s="112"/>
      <c r="AM842" s="112"/>
      <c r="AN842" s="112"/>
      <c r="AO842" s="112"/>
      <c r="AP842" s="112"/>
      <c r="AQ842" s="112"/>
      <c r="AR842" s="112"/>
      <c r="AS842" s="112"/>
      <c r="AT842" s="112"/>
    </row>
    <row r="843" spans="32:46" ht="15">
      <c r="AF843" s="112"/>
      <c r="AG843" s="112"/>
      <c r="AH843" s="112"/>
      <c r="AI843" s="112"/>
      <c r="AJ843" s="112"/>
      <c r="AK843" s="112"/>
      <c r="AL843" s="112"/>
      <c r="AM843" s="112"/>
      <c r="AN843" s="112"/>
      <c r="AO843" s="112"/>
      <c r="AP843" s="112"/>
      <c r="AQ843" s="112"/>
      <c r="AR843" s="112"/>
      <c r="AS843" s="112"/>
      <c r="AT843" s="112"/>
    </row>
    <row r="844" spans="32:46" ht="15">
      <c r="AF844" s="112"/>
      <c r="AG844" s="112"/>
      <c r="AH844" s="112"/>
      <c r="AI844" s="112"/>
      <c r="AJ844" s="112"/>
      <c r="AK844" s="112"/>
      <c r="AL844" s="112"/>
      <c r="AM844" s="112"/>
      <c r="AN844" s="112"/>
      <c r="AO844" s="112"/>
      <c r="AP844" s="112"/>
      <c r="AQ844" s="112"/>
      <c r="AR844" s="112"/>
      <c r="AS844" s="112"/>
      <c r="AT844" s="112"/>
    </row>
    <row r="845" spans="32:46" ht="15">
      <c r="AF845" s="112"/>
      <c r="AG845" s="112"/>
      <c r="AH845" s="112"/>
      <c r="AI845" s="112"/>
      <c r="AJ845" s="112"/>
      <c r="AK845" s="112"/>
      <c r="AL845" s="112"/>
      <c r="AM845" s="112"/>
      <c r="AN845" s="112"/>
      <c r="AO845" s="112"/>
      <c r="AP845" s="112"/>
      <c r="AQ845" s="112"/>
      <c r="AR845" s="112"/>
      <c r="AS845" s="112"/>
      <c r="AT845" s="112"/>
    </row>
    <row r="846" spans="32:46" ht="15">
      <c r="AF846" s="112"/>
      <c r="AG846" s="112"/>
      <c r="AH846" s="112"/>
      <c r="AI846" s="112"/>
      <c r="AJ846" s="112"/>
      <c r="AK846" s="112"/>
      <c r="AL846" s="112"/>
      <c r="AM846" s="112"/>
      <c r="AN846" s="112"/>
      <c r="AO846" s="112"/>
      <c r="AP846" s="112"/>
      <c r="AQ846" s="112"/>
      <c r="AR846" s="112"/>
      <c r="AS846" s="112"/>
      <c r="AT846" s="112"/>
    </row>
    <row r="847" spans="32:46" ht="15">
      <c r="AF847" s="112"/>
      <c r="AG847" s="112"/>
      <c r="AH847" s="112"/>
      <c r="AI847" s="112"/>
      <c r="AJ847" s="112"/>
      <c r="AK847" s="112"/>
      <c r="AL847" s="112"/>
      <c r="AM847" s="112"/>
      <c r="AN847" s="112"/>
      <c r="AO847" s="112"/>
      <c r="AP847" s="112"/>
      <c r="AQ847" s="112"/>
      <c r="AR847" s="112"/>
      <c r="AS847" s="112"/>
      <c r="AT847" s="112"/>
    </row>
    <row r="848" spans="32:46" ht="15">
      <c r="AF848" s="112"/>
      <c r="AG848" s="112"/>
      <c r="AH848" s="112"/>
      <c r="AI848" s="112"/>
      <c r="AJ848" s="112"/>
      <c r="AK848" s="112"/>
      <c r="AL848" s="112"/>
      <c r="AM848" s="112"/>
      <c r="AN848" s="112"/>
      <c r="AO848" s="112"/>
      <c r="AP848" s="112"/>
      <c r="AQ848" s="112"/>
      <c r="AR848" s="112"/>
      <c r="AS848" s="112"/>
      <c r="AT848" s="112"/>
    </row>
    <row r="849" spans="32:46" ht="15">
      <c r="AF849" s="112"/>
      <c r="AG849" s="112"/>
      <c r="AH849" s="112"/>
      <c r="AI849" s="112"/>
      <c r="AJ849" s="112"/>
      <c r="AK849" s="112"/>
      <c r="AL849" s="112"/>
      <c r="AM849" s="112"/>
      <c r="AN849" s="112"/>
      <c r="AO849" s="112"/>
      <c r="AP849" s="112"/>
      <c r="AQ849" s="112"/>
      <c r="AR849" s="112"/>
      <c r="AS849" s="112"/>
      <c r="AT849" s="112"/>
    </row>
    <row r="850" spans="32:46" ht="15">
      <c r="AF850" s="112"/>
      <c r="AG850" s="112"/>
      <c r="AH850" s="112"/>
      <c r="AI850" s="112"/>
      <c r="AJ850" s="112"/>
      <c r="AK850" s="112"/>
      <c r="AL850" s="112"/>
      <c r="AM850" s="112"/>
      <c r="AN850" s="112"/>
      <c r="AO850" s="112"/>
      <c r="AP850" s="112"/>
      <c r="AQ850" s="112"/>
      <c r="AR850" s="112"/>
      <c r="AS850" s="112"/>
      <c r="AT850" s="112"/>
    </row>
    <row r="851" spans="32:46" ht="15">
      <c r="AF851" s="112"/>
      <c r="AG851" s="112"/>
      <c r="AH851" s="112"/>
      <c r="AI851" s="112"/>
      <c r="AJ851" s="112"/>
      <c r="AK851" s="112"/>
      <c r="AL851" s="112"/>
      <c r="AM851" s="112"/>
      <c r="AN851" s="112"/>
      <c r="AO851" s="112"/>
      <c r="AP851" s="112"/>
      <c r="AQ851" s="112"/>
      <c r="AR851" s="112"/>
      <c r="AS851" s="112"/>
      <c r="AT851" s="112"/>
    </row>
    <row r="852" spans="32:46" ht="15">
      <c r="AF852" s="112"/>
      <c r="AG852" s="112"/>
      <c r="AH852" s="112"/>
      <c r="AI852" s="112"/>
      <c r="AJ852" s="112"/>
      <c r="AK852" s="112"/>
      <c r="AL852" s="112"/>
      <c r="AM852" s="112"/>
      <c r="AN852" s="112"/>
      <c r="AO852" s="112"/>
      <c r="AP852" s="112"/>
      <c r="AQ852" s="112"/>
      <c r="AR852" s="112"/>
      <c r="AS852" s="112"/>
      <c r="AT852" s="112"/>
    </row>
    <row r="853" spans="32:46" ht="15">
      <c r="AF853" s="112"/>
      <c r="AG853" s="112"/>
      <c r="AH853" s="112"/>
      <c r="AI853" s="112"/>
      <c r="AJ853" s="112"/>
      <c r="AK853" s="112"/>
      <c r="AL853" s="112"/>
      <c r="AM853" s="112"/>
      <c r="AN853" s="112"/>
      <c r="AO853" s="112"/>
      <c r="AP853" s="112"/>
      <c r="AQ853" s="112"/>
      <c r="AR853" s="112"/>
      <c r="AS853" s="112"/>
      <c r="AT853" s="112"/>
    </row>
    <row r="854" spans="32:46" ht="15">
      <c r="AF854" s="112"/>
      <c r="AG854" s="112"/>
      <c r="AH854" s="112"/>
      <c r="AI854" s="112"/>
      <c r="AJ854" s="112"/>
      <c r="AK854" s="112"/>
      <c r="AL854" s="112"/>
      <c r="AM854" s="112"/>
      <c r="AN854" s="112"/>
      <c r="AO854" s="112"/>
      <c r="AP854" s="112"/>
      <c r="AQ854" s="112"/>
      <c r="AR854" s="112"/>
      <c r="AS854" s="112"/>
      <c r="AT854" s="112"/>
    </row>
    <row r="855" spans="32:46" ht="15">
      <c r="AF855" s="112"/>
      <c r="AG855" s="112"/>
      <c r="AH855" s="112"/>
      <c r="AI855" s="112"/>
      <c r="AJ855" s="112"/>
      <c r="AK855" s="112"/>
      <c r="AL855" s="112"/>
      <c r="AM855" s="112"/>
      <c r="AN855" s="112"/>
      <c r="AO855" s="112"/>
      <c r="AP855" s="112"/>
      <c r="AQ855" s="112"/>
      <c r="AR855" s="112"/>
      <c r="AS855" s="112"/>
      <c r="AT855" s="112"/>
    </row>
    <row r="856" spans="32:46" ht="15">
      <c r="AF856" s="112"/>
      <c r="AG856" s="112"/>
      <c r="AH856" s="112"/>
      <c r="AI856" s="112"/>
      <c r="AJ856" s="112"/>
      <c r="AK856" s="112"/>
      <c r="AL856" s="112"/>
      <c r="AM856" s="112"/>
      <c r="AN856" s="112"/>
      <c r="AO856" s="112"/>
      <c r="AP856" s="112"/>
      <c r="AQ856" s="112"/>
      <c r="AR856" s="112"/>
      <c r="AS856" s="112"/>
      <c r="AT856" s="112"/>
    </row>
    <row r="857" spans="32:46" ht="15">
      <c r="AF857" s="112"/>
      <c r="AG857" s="112"/>
      <c r="AH857" s="112"/>
      <c r="AI857" s="112"/>
      <c r="AJ857" s="112"/>
      <c r="AK857" s="112"/>
      <c r="AL857" s="112"/>
      <c r="AM857" s="112"/>
      <c r="AN857" s="112"/>
      <c r="AO857" s="112"/>
      <c r="AP857" s="112"/>
      <c r="AQ857" s="112"/>
      <c r="AR857" s="112"/>
      <c r="AS857" s="112"/>
      <c r="AT857" s="112"/>
    </row>
    <row r="858" spans="32:46" ht="15">
      <c r="AF858" s="112"/>
      <c r="AG858" s="112"/>
      <c r="AH858" s="112"/>
      <c r="AI858" s="112"/>
      <c r="AJ858" s="112"/>
      <c r="AK858" s="112"/>
      <c r="AL858" s="112"/>
      <c r="AM858" s="112"/>
      <c r="AN858" s="112"/>
      <c r="AO858" s="112"/>
      <c r="AP858" s="112"/>
      <c r="AQ858" s="112"/>
      <c r="AR858" s="112"/>
      <c r="AS858" s="112"/>
      <c r="AT858" s="112"/>
    </row>
    <row r="859" spans="32:46" ht="15">
      <c r="AF859" s="112"/>
      <c r="AG859" s="112"/>
      <c r="AH859" s="112"/>
      <c r="AI859" s="112"/>
      <c r="AJ859" s="112"/>
      <c r="AK859" s="112"/>
      <c r="AL859" s="112"/>
      <c r="AM859" s="112"/>
      <c r="AN859" s="112"/>
      <c r="AO859" s="112"/>
      <c r="AP859" s="112"/>
      <c r="AQ859" s="112"/>
      <c r="AR859" s="112"/>
      <c r="AS859" s="112"/>
      <c r="AT859" s="112"/>
    </row>
    <row r="860" spans="32:46" ht="15">
      <c r="AF860" s="112"/>
      <c r="AG860" s="112"/>
      <c r="AH860" s="112"/>
      <c r="AI860" s="112"/>
      <c r="AJ860" s="112"/>
      <c r="AK860" s="112"/>
      <c r="AL860" s="112"/>
      <c r="AM860" s="112"/>
      <c r="AN860" s="112"/>
      <c r="AO860" s="112"/>
      <c r="AP860" s="112"/>
      <c r="AQ860" s="112"/>
      <c r="AR860" s="112"/>
      <c r="AS860" s="112"/>
      <c r="AT860" s="112"/>
    </row>
    <row r="861" spans="32:46" ht="15">
      <c r="AF861" s="112"/>
      <c r="AG861" s="112"/>
      <c r="AH861" s="112"/>
      <c r="AI861" s="112"/>
      <c r="AJ861" s="112"/>
      <c r="AK861" s="112"/>
      <c r="AL861" s="112"/>
      <c r="AM861" s="112"/>
      <c r="AN861" s="112"/>
      <c r="AO861" s="112"/>
      <c r="AP861" s="112"/>
      <c r="AQ861" s="112"/>
      <c r="AR861" s="112"/>
      <c r="AS861" s="112"/>
      <c r="AT861" s="112"/>
    </row>
    <row r="862" spans="32:46" ht="15">
      <c r="AF862" s="112"/>
      <c r="AG862" s="112"/>
      <c r="AH862" s="112"/>
      <c r="AI862" s="112"/>
      <c r="AJ862" s="112"/>
      <c r="AK862" s="112"/>
      <c r="AL862" s="112"/>
      <c r="AM862" s="112"/>
      <c r="AN862" s="112"/>
      <c r="AO862" s="112"/>
      <c r="AP862" s="112"/>
      <c r="AQ862" s="112"/>
      <c r="AR862" s="112"/>
      <c r="AS862" s="112"/>
      <c r="AT862" s="112"/>
    </row>
    <row r="863" spans="32:46" ht="15">
      <c r="AF863" s="112"/>
      <c r="AG863" s="112"/>
      <c r="AH863" s="112"/>
      <c r="AI863" s="112"/>
      <c r="AJ863" s="112"/>
      <c r="AK863" s="112"/>
      <c r="AL863" s="112"/>
      <c r="AM863" s="112"/>
      <c r="AN863" s="112"/>
      <c r="AO863" s="112"/>
      <c r="AP863" s="112"/>
      <c r="AQ863" s="112"/>
      <c r="AR863" s="112"/>
      <c r="AS863" s="112"/>
      <c r="AT863" s="112"/>
    </row>
    <row r="864" spans="32:46" ht="15">
      <c r="AF864" s="112"/>
      <c r="AG864" s="112"/>
      <c r="AH864" s="112"/>
      <c r="AI864" s="112"/>
      <c r="AJ864" s="112"/>
      <c r="AK864" s="112"/>
      <c r="AL864" s="112"/>
      <c r="AM864" s="112"/>
      <c r="AN864" s="112"/>
      <c r="AO864" s="112"/>
      <c r="AP864" s="112"/>
      <c r="AQ864" s="112"/>
      <c r="AR864" s="112"/>
      <c r="AS864" s="112"/>
      <c r="AT864" s="112"/>
    </row>
    <row r="865" spans="32:46" ht="15">
      <c r="AF865" s="112"/>
      <c r="AG865" s="112"/>
      <c r="AH865" s="112"/>
      <c r="AI865" s="112"/>
      <c r="AJ865" s="112"/>
      <c r="AK865" s="112"/>
      <c r="AL865" s="112"/>
      <c r="AM865" s="112"/>
      <c r="AN865" s="112"/>
      <c r="AO865" s="112"/>
      <c r="AP865" s="112"/>
      <c r="AQ865" s="112"/>
      <c r="AR865" s="112"/>
      <c r="AS865" s="112"/>
      <c r="AT865" s="112"/>
    </row>
    <row r="866" spans="32:46" ht="15">
      <c r="AF866" s="112"/>
      <c r="AG866" s="112"/>
      <c r="AH866" s="112"/>
      <c r="AI866" s="112"/>
      <c r="AJ866" s="112"/>
      <c r="AK866" s="112"/>
      <c r="AL866" s="112"/>
      <c r="AM866" s="112"/>
      <c r="AN866" s="112"/>
      <c r="AO866" s="112"/>
      <c r="AP866" s="112"/>
      <c r="AQ866" s="112"/>
      <c r="AR866" s="112"/>
      <c r="AS866" s="112"/>
      <c r="AT866" s="112"/>
    </row>
    <row r="867" spans="32:46" ht="15">
      <c r="AF867" s="112"/>
      <c r="AG867" s="112"/>
      <c r="AH867" s="112"/>
      <c r="AI867" s="112"/>
      <c r="AJ867" s="112"/>
      <c r="AK867" s="112"/>
      <c r="AL867" s="112"/>
      <c r="AM867" s="112"/>
      <c r="AN867" s="112"/>
      <c r="AO867" s="112"/>
      <c r="AP867" s="112"/>
      <c r="AQ867" s="112"/>
      <c r="AR867" s="112"/>
      <c r="AS867" s="112"/>
      <c r="AT867" s="112"/>
    </row>
    <row r="868" spans="32:46" ht="15">
      <c r="AF868" s="112"/>
      <c r="AG868" s="112"/>
      <c r="AH868" s="112"/>
      <c r="AI868" s="112"/>
      <c r="AJ868" s="112"/>
      <c r="AK868" s="112"/>
      <c r="AL868" s="112"/>
      <c r="AM868" s="112"/>
      <c r="AN868" s="112"/>
      <c r="AO868" s="112"/>
      <c r="AP868" s="112"/>
      <c r="AQ868" s="112"/>
      <c r="AR868" s="112"/>
      <c r="AS868" s="112"/>
      <c r="AT868" s="112"/>
    </row>
    <row r="869" spans="32:46" ht="15">
      <c r="AF869" s="112"/>
      <c r="AG869" s="112"/>
      <c r="AH869" s="112"/>
      <c r="AI869" s="112"/>
      <c r="AJ869" s="112"/>
      <c r="AK869" s="112"/>
      <c r="AL869" s="112"/>
      <c r="AM869" s="112"/>
      <c r="AN869" s="112"/>
      <c r="AO869" s="112"/>
      <c r="AP869" s="112"/>
      <c r="AQ869" s="112"/>
      <c r="AR869" s="112"/>
      <c r="AS869" s="112"/>
      <c r="AT869" s="112"/>
    </row>
    <row r="870" spans="32:46" ht="15">
      <c r="AF870" s="112"/>
      <c r="AG870" s="112"/>
      <c r="AH870" s="112"/>
      <c r="AI870" s="112"/>
      <c r="AJ870" s="112"/>
      <c r="AK870" s="112"/>
      <c r="AL870" s="112"/>
      <c r="AM870" s="112"/>
      <c r="AN870" s="112"/>
      <c r="AO870" s="112"/>
      <c r="AP870" s="112"/>
      <c r="AQ870" s="112"/>
      <c r="AR870" s="112"/>
      <c r="AS870" s="112"/>
      <c r="AT870" s="112"/>
    </row>
    <row r="871" spans="32:46" ht="15">
      <c r="AF871" s="112"/>
      <c r="AG871" s="112"/>
      <c r="AH871" s="112"/>
      <c r="AI871" s="112"/>
      <c r="AJ871" s="112"/>
      <c r="AK871" s="112"/>
      <c r="AL871" s="112"/>
      <c r="AM871" s="112"/>
      <c r="AN871" s="112"/>
      <c r="AO871" s="112"/>
      <c r="AP871" s="112"/>
      <c r="AQ871" s="112"/>
      <c r="AR871" s="112"/>
      <c r="AS871" s="112"/>
      <c r="AT871" s="112"/>
    </row>
    <row r="872" spans="32:46" ht="15">
      <c r="AF872" s="112"/>
      <c r="AG872" s="112"/>
      <c r="AH872" s="112"/>
      <c r="AI872" s="112"/>
      <c r="AJ872" s="112"/>
      <c r="AK872" s="112"/>
      <c r="AL872" s="112"/>
      <c r="AM872" s="112"/>
      <c r="AN872" s="112"/>
      <c r="AO872" s="112"/>
      <c r="AP872" s="112"/>
      <c r="AQ872" s="112"/>
      <c r="AR872" s="112"/>
      <c r="AS872" s="112"/>
      <c r="AT872" s="112"/>
    </row>
    <row r="873" spans="32:46" ht="15">
      <c r="AF873" s="112"/>
      <c r="AG873" s="112"/>
      <c r="AH873" s="112"/>
      <c r="AI873" s="112"/>
      <c r="AJ873" s="112"/>
      <c r="AK873" s="112"/>
      <c r="AL873" s="112"/>
      <c r="AM873" s="112"/>
      <c r="AN873" s="112"/>
      <c r="AO873" s="112"/>
      <c r="AP873" s="112"/>
      <c r="AQ873" s="112"/>
      <c r="AR873" s="112"/>
      <c r="AS873" s="112"/>
      <c r="AT873" s="112"/>
    </row>
    <row r="874" spans="32:46" ht="15">
      <c r="AF874" s="112"/>
      <c r="AG874" s="112"/>
      <c r="AH874" s="112"/>
      <c r="AI874" s="112"/>
      <c r="AJ874" s="112"/>
      <c r="AK874" s="112"/>
      <c r="AL874" s="112"/>
      <c r="AM874" s="112"/>
      <c r="AN874" s="112"/>
      <c r="AO874" s="112"/>
      <c r="AP874" s="112"/>
      <c r="AQ874" s="112"/>
      <c r="AR874" s="112"/>
      <c r="AS874" s="112"/>
      <c r="AT874" s="112"/>
    </row>
    <row r="875" spans="32:46" ht="15">
      <c r="AF875" s="112"/>
      <c r="AG875" s="112"/>
      <c r="AH875" s="112"/>
      <c r="AI875" s="112"/>
      <c r="AJ875" s="112"/>
      <c r="AK875" s="112"/>
      <c r="AL875" s="112"/>
      <c r="AM875" s="112"/>
      <c r="AN875" s="112"/>
      <c r="AO875" s="112"/>
      <c r="AP875" s="112"/>
      <c r="AQ875" s="112"/>
      <c r="AR875" s="112"/>
      <c r="AS875" s="112"/>
      <c r="AT875" s="112"/>
    </row>
    <row r="876" spans="32:46" ht="15">
      <c r="AF876" s="112"/>
      <c r="AG876" s="112"/>
      <c r="AH876" s="112"/>
      <c r="AI876" s="112"/>
      <c r="AJ876" s="112"/>
      <c r="AK876" s="112"/>
      <c r="AL876" s="112"/>
      <c r="AM876" s="112"/>
      <c r="AN876" s="112"/>
      <c r="AO876" s="112"/>
      <c r="AP876" s="112"/>
      <c r="AQ876" s="112"/>
      <c r="AR876" s="112"/>
      <c r="AS876" s="112"/>
      <c r="AT876" s="112"/>
    </row>
    <row r="877" spans="32:46" ht="15">
      <c r="AF877" s="112"/>
      <c r="AG877" s="112"/>
      <c r="AH877" s="112"/>
      <c r="AI877" s="112"/>
      <c r="AJ877" s="112"/>
      <c r="AK877" s="112"/>
      <c r="AL877" s="112"/>
      <c r="AM877" s="112"/>
      <c r="AN877" s="112"/>
      <c r="AO877" s="112"/>
      <c r="AP877" s="112"/>
      <c r="AQ877" s="112"/>
      <c r="AR877" s="112"/>
      <c r="AS877" s="112"/>
      <c r="AT877" s="112"/>
    </row>
    <row r="878" spans="32:46" ht="15">
      <c r="AF878" s="112"/>
      <c r="AG878" s="112"/>
      <c r="AH878" s="112"/>
      <c r="AI878" s="112"/>
      <c r="AJ878" s="112"/>
      <c r="AK878" s="112"/>
      <c r="AL878" s="112"/>
      <c r="AM878" s="112"/>
      <c r="AN878" s="112"/>
      <c r="AO878" s="112"/>
      <c r="AP878" s="112"/>
      <c r="AQ878" s="112"/>
      <c r="AR878" s="112"/>
      <c r="AS878" s="112"/>
      <c r="AT878" s="112"/>
    </row>
    <row r="879" spans="32:46" ht="15">
      <c r="AF879" s="112"/>
      <c r="AG879" s="112"/>
      <c r="AH879" s="112"/>
      <c r="AI879" s="112"/>
      <c r="AJ879" s="112"/>
      <c r="AK879" s="112"/>
      <c r="AL879" s="112"/>
      <c r="AM879" s="112"/>
      <c r="AN879" s="112"/>
      <c r="AO879" s="112"/>
      <c r="AP879" s="112"/>
      <c r="AQ879" s="112"/>
      <c r="AR879" s="112"/>
      <c r="AS879" s="112"/>
      <c r="AT879" s="112"/>
    </row>
    <row r="880" spans="32:46" ht="15">
      <c r="AF880" s="112"/>
      <c r="AG880" s="112"/>
      <c r="AH880" s="112"/>
      <c r="AI880" s="112"/>
      <c r="AJ880" s="112"/>
      <c r="AK880" s="112"/>
      <c r="AL880" s="112"/>
      <c r="AM880" s="112"/>
      <c r="AN880" s="112"/>
      <c r="AO880" s="112"/>
      <c r="AP880" s="112"/>
      <c r="AQ880" s="112"/>
      <c r="AR880" s="112"/>
      <c r="AS880" s="112"/>
      <c r="AT880" s="112"/>
    </row>
    <row r="881" spans="32:46" ht="15">
      <c r="AF881" s="112"/>
      <c r="AG881" s="112"/>
      <c r="AH881" s="112"/>
      <c r="AI881" s="112"/>
      <c r="AJ881" s="112"/>
      <c r="AK881" s="112"/>
      <c r="AL881" s="112"/>
      <c r="AM881" s="112"/>
      <c r="AN881" s="112"/>
      <c r="AO881" s="112"/>
      <c r="AP881" s="112"/>
      <c r="AQ881" s="112"/>
      <c r="AR881" s="112"/>
      <c r="AS881" s="112"/>
      <c r="AT881" s="112"/>
    </row>
    <row r="882" spans="32:46" ht="15">
      <c r="AF882" s="112"/>
      <c r="AG882" s="112"/>
      <c r="AH882" s="112"/>
      <c r="AI882" s="112"/>
      <c r="AJ882" s="112"/>
      <c r="AK882" s="112"/>
      <c r="AL882" s="112"/>
      <c r="AM882" s="112"/>
      <c r="AN882" s="112"/>
      <c r="AO882" s="112"/>
      <c r="AP882" s="112"/>
      <c r="AQ882" s="112"/>
      <c r="AR882" s="112"/>
      <c r="AS882" s="112"/>
      <c r="AT882" s="112"/>
    </row>
    <row r="883" spans="32:46" ht="15">
      <c r="AF883" s="112"/>
      <c r="AG883" s="112"/>
      <c r="AH883" s="112"/>
      <c r="AI883" s="112"/>
      <c r="AJ883" s="112"/>
      <c r="AK883" s="112"/>
      <c r="AL883" s="112"/>
      <c r="AM883" s="112"/>
      <c r="AN883" s="112"/>
      <c r="AO883" s="112"/>
      <c r="AP883" s="112"/>
      <c r="AQ883" s="112"/>
      <c r="AR883" s="112"/>
      <c r="AS883" s="112"/>
      <c r="AT883" s="112"/>
    </row>
    <row r="884" spans="32:46" ht="15">
      <c r="AF884" s="112"/>
      <c r="AG884" s="112"/>
      <c r="AH884" s="112"/>
      <c r="AI884" s="112"/>
      <c r="AJ884" s="112"/>
      <c r="AK884" s="112"/>
      <c r="AL884" s="112"/>
      <c r="AM884" s="112"/>
      <c r="AN884" s="112"/>
      <c r="AO884" s="112"/>
      <c r="AP884" s="112"/>
      <c r="AQ884" s="112"/>
      <c r="AR884" s="112"/>
      <c r="AS884" s="112"/>
      <c r="AT884" s="112"/>
    </row>
    <row r="885" spans="32:46" ht="15">
      <c r="AF885" s="112"/>
      <c r="AG885" s="112"/>
      <c r="AH885" s="112"/>
      <c r="AI885" s="112"/>
      <c r="AJ885" s="112"/>
      <c r="AK885" s="112"/>
      <c r="AL885" s="112"/>
      <c r="AM885" s="112"/>
      <c r="AN885" s="112"/>
      <c r="AO885" s="112"/>
      <c r="AP885" s="112"/>
      <c r="AQ885" s="112"/>
      <c r="AR885" s="112"/>
      <c r="AS885" s="112"/>
      <c r="AT885" s="112"/>
    </row>
    <row r="886" spans="32:46" ht="15">
      <c r="AF886" s="112"/>
      <c r="AG886" s="112"/>
      <c r="AH886" s="112"/>
      <c r="AI886" s="112"/>
      <c r="AJ886" s="112"/>
      <c r="AK886" s="112"/>
      <c r="AL886" s="112"/>
      <c r="AM886" s="112"/>
      <c r="AN886" s="112"/>
      <c r="AO886" s="112"/>
      <c r="AP886" s="112"/>
      <c r="AQ886" s="112"/>
      <c r="AR886" s="112"/>
      <c r="AS886" s="112"/>
      <c r="AT886" s="112"/>
    </row>
    <row r="887" spans="32:46" ht="15">
      <c r="AF887" s="112"/>
      <c r="AG887" s="112"/>
      <c r="AH887" s="112"/>
      <c r="AI887" s="112"/>
      <c r="AJ887" s="112"/>
      <c r="AK887" s="112"/>
      <c r="AL887" s="112"/>
      <c r="AM887" s="112"/>
      <c r="AN887" s="112"/>
      <c r="AO887" s="112"/>
      <c r="AP887" s="112"/>
      <c r="AQ887" s="112"/>
      <c r="AR887" s="112"/>
      <c r="AS887" s="112"/>
      <c r="AT887" s="112"/>
    </row>
    <row r="888" spans="32:46" ht="15">
      <c r="AF888" s="112"/>
      <c r="AG888" s="112"/>
      <c r="AH888" s="112"/>
      <c r="AI888" s="112"/>
      <c r="AJ888" s="112"/>
      <c r="AK888" s="112"/>
      <c r="AL888" s="112"/>
      <c r="AM888" s="112"/>
      <c r="AN888" s="112"/>
      <c r="AO888" s="112"/>
      <c r="AP888" s="112"/>
      <c r="AQ888" s="112"/>
      <c r="AR888" s="112"/>
      <c r="AS888" s="112"/>
      <c r="AT888" s="112"/>
    </row>
    <row r="889" spans="32:46" ht="15">
      <c r="AF889" s="112"/>
      <c r="AG889" s="112"/>
      <c r="AH889" s="112"/>
      <c r="AI889" s="112"/>
      <c r="AJ889" s="112"/>
      <c r="AK889" s="112"/>
      <c r="AL889" s="112"/>
      <c r="AM889" s="112"/>
      <c r="AN889" s="112"/>
      <c r="AO889" s="112"/>
      <c r="AP889" s="112"/>
      <c r="AQ889" s="112"/>
      <c r="AR889" s="112"/>
      <c r="AS889" s="112"/>
      <c r="AT889" s="112"/>
    </row>
    <row r="890" spans="32:46" ht="15">
      <c r="AF890" s="112"/>
      <c r="AG890" s="112"/>
      <c r="AH890" s="112"/>
      <c r="AI890" s="112"/>
      <c r="AJ890" s="112"/>
      <c r="AK890" s="112"/>
      <c r="AL890" s="112"/>
      <c r="AM890" s="112"/>
      <c r="AN890" s="112"/>
      <c r="AO890" s="112"/>
      <c r="AP890" s="112"/>
      <c r="AQ890" s="112"/>
      <c r="AR890" s="112"/>
      <c r="AS890" s="112"/>
      <c r="AT890" s="112"/>
    </row>
    <row r="891" spans="32:46" ht="15">
      <c r="AF891" s="112"/>
      <c r="AG891" s="112"/>
      <c r="AH891" s="112"/>
      <c r="AI891" s="112"/>
      <c r="AJ891" s="112"/>
      <c r="AK891" s="112"/>
      <c r="AL891" s="112"/>
      <c r="AM891" s="112"/>
      <c r="AN891" s="112"/>
      <c r="AO891" s="112"/>
      <c r="AP891" s="112"/>
      <c r="AQ891" s="112"/>
      <c r="AR891" s="112"/>
      <c r="AS891" s="112"/>
      <c r="AT891" s="112"/>
    </row>
    <row r="892" spans="32:46" ht="15">
      <c r="AF892" s="112"/>
      <c r="AG892" s="112"/>
      <c r="AH892" s="112"/>
      <c r="AI892" s="112"/>
      <c r="AJ892" s="112"/>
      <c r="AK892" s="112"/>
      <c r="AL892" s="112"/>
      <c r="AM892" s="112"/>
      <c r="AN892" s="112"/>
      <c r="AO892" s="112"/>
      <c r="AP892" s="112"/>
      <c r="AQ892" s="112"/>
      <c r="AR892" s="112"/>
      <c r="AS892" s="112"/>
      <c r="AT892" s="112"/>
    </row>
    <row r="893" spans="32:46" ht="15">
      <c r="AF893" s="112"/>
      <c r="AG893" s="112"/>
      <c r="AH893" s="112"/>
      <c r="AI893" s="112"/>
      <c r="AJ893" s="112"/>
      <c r="AK893" s="112"/>
      <c r="AL893" s="112"/>
      <c r="AM893" s="112"/>
      <c r="AN893" s="112"/>
      <c r="AO893" s="112"/>
      <c r="AP893" s="112"/>
      <c r="AQ893" s="112"/>
      <c r="AR893" s="112"/>
      <c r="AS893" s="112"/>
      <c r="AT893" s="112"/>
    </row>
    <row r="894" spans="32:46" ht="15">
      <c r="AF894" s="112"/>
      <c r="AG894" s="112"/>
      <c r="AH894" s="112"/>
      <c r="AI894" s="112"/>
      <c r="AJ894" s="112"/>
      <c r="AK894" s="112"/>
      <c r="AL894" s="112"/>
      <c r="AM894" s="112"/>
      <c r="AN894" s="112"/>
      <c r="AO894" s="112"/>
      <c r="AP894" s="112"/>
      <c r="AQ894" s="112"/>
      <c r="AR894" s="112"/>
      <c r="AS894" s="112"/>
      <c r="AT894" s="112"/>
    </row>
    <row r="895" spans="32:46" ht="15">
      <c r="AF895" s="112"/>
      <c r="AG895" s="112"/>
      <c r="AH895" s="112"/>
      <c r="AI895" s="112"/>
      <c r="AJ895" s="112"/>
      <c r="AK895" s="112"/>
      <c r="AL895" s="112"/>
      <c r="AM895" s="112"/>
      <c r="AN895" s="112"/>
      <c r="AO895" s="112"/>
      <c r="AP895" s="112"/>
      <c r="AQ895" s="112"/>
      <c r="AR895" s="112"/>
      <c r="AS895" s="112"/>
      <c r="AT895" s="112"/>
    </row>
    <row r="896" spans="32:46" ht="15">
      <c r="AF896" s="112"/>
      <c r="AG896" s="112"/>
      <c r="AH896" s="112"/>
      <c r="AI896" s="112"/>
      <c r="AJ896" s="112"/>
      <c r="AK896" s="112"/>
      <c r="AL896" s="112"/>
      <c r="AM896" s="112"/>
      <c r="AN896" s="112"/>
      <c r="AO896" s="112"/>
      <c r="AP896" s="112"/>
      <c r="AQ896" s="112"/>
      <c r="AR896" s="112"/>
      <c r="AS896" s="112"/>
      <c r="AT896" s="112"/>
    </row>
    <row r="897" spans="32:46" ht="15">
      <c r="AF897" s="112"/>
      <c r="AG897" s="112"/>
      <c r="AH897" s="112"/>
      <c r="AI897" s="112"/>
      <c r="AJ897" s="112"/>
      <c r="AK897" s="112"/>
      <c r="AL897" s="112"/>
      <c r="AM897" s="112"/>
      <c r="AN897" s="112"/>
      <c r="AO897" s="112"/>
      <c r="AP897" s="112"/>
      <c r="AQ897" s="112"/>
      <c r="AR897" s="112"/>
      <c r="AS897" s="112"/>
      <c r="AT897" s="112"/>
    </row>
    <row r="898" spans="32:46" ht="15">
      <c r="AF898" s="112"/>
      <c r="AG898" s="112"/>
      <c r="AH898" s="112"/>
      <c r="AI898" s="112"/>
      <c r="AJ898" s="112"/>
      <c r="AK898" s="112"/>
      <c r="AL898" s="112"/>
      <c r="AM898" s="112"/>
      <c r="AN898" s="112"/>
      <c r="AO898" s="112"/>
      <c r="AP898" s="112"/>
      <c r="AQ898" s="112"/>
      <c r="AR898" s="112"/>
      <c r="AS898" s="112"/>
      <c r="AT898" s="112"/>
    </row>
    <row r="899" spans="32:46" ht="15">
      <c r="AF899" s="112"/>
      <c r="AG899" s="112"/>
      <c r="AH899" s="112"/>
      <c r="AI899" s="112"/>
      <c r="AJ899" s="112"/>
      <c r="AK899" s="112"/>
      <c r="AL899" s="112"/>
      <c r="AM899" s="112"/>
      <c r="AN899" s="112"/>
      <c r="AO899" s="112"/>
      <c r="AP899" s="112"/>
      <c r="AQ899" s="112"/>
      <c r="AR899" s="112"/>
      <c r="AS899" s="112"/>
      <c r="AT899" s="112"/>
    </row>
    <row r="900" spans="32:46" ht="15">
      <c r="AF900" s="112"/>
      <c r="AG900" s="112"/>
      <c r="AH900" s="112"/>
      <c r="AI900" s="112"/>
      <c r="AJ900" s="112"/>
      <c r="AK900" s="112"/>
      <c r="AL900" s="112"/>
      <c r="AM900" s="112"/>
      <c r="AN900" s="112"/>
      <c r="AO900" s="112"/>
      <c r="AP900" s="112"/>
      <c r="AQ900" s="112"/>
      <c r="AR900" s="112"/>
      <c r="AS900" s="112"/>
      <c r="AT900" s="112"/>
    </row>
    <row r="901" spans="32:46" ht="15">
      <c r="AF901" s="112"/>
      <c r="AG901" s="112"/>
      <c r="AH901" s="112"/>
      <c r="AI901" s="112"/>
      <c r="AJ901" s="112"/>
      <c r="AK901" s="112"/>
      <c r="AL901" s="112"/>
      <c r="AM901" s="112"/>
      <c r="AN901" s="112"/>
      <c r="AO901" s="112"/>
      <c r="AP901" s="112"/>
      <c r="AQ901" s="112"/>
      <c r="AR901" s="112"/>
      <c r="AS901" s="112"/>
      <c r="AT901" s="112"/>
    </row>
    <row r="902" spans="32:46" ht="15">
      <c r="AF902" s="112"/>
      <c r="AG902" s="112"/>
      <c r="AH902" s="112"/>
      <c r="AI902" s="112"/>
      <c r="AJ902" s="112"/>
      <c r="AK902" s="112"/>
      <c r="AL902" s="112"/>
      <c r="AM902" s="112"/>
      <c r="AN902" s="112"/>
      <c r="AO902" s="112"/>
      <c r="AP902" s="112"/>
      <c r="AQ902" s="112"/>
      <c r="AR902" s="112"/>
      <c r="AS902" s="112"/>
      <c r="AT902" s="112"/>
    </row>
    <row r="903" spans="32:46" ht="15">
      <c r="AF903" s="112"/>
      <c r="AG903" s="112"/>
      <c r="AH903" s="112"/>
      <c r="AI903" s="112"/>
      <c r="AJ903" s="112"/>
      <c r="AK903" s="112"/>
      <c r="AL903" s="112"/>
      <c r="AM903" s="112"/>
      <c r="AN903" s="112"/>
      <c r="AO903" s="112"/>
      <c r="AP903" s="112"/>
      <c r="AQ903" s="112"/>
      <c r="AR903" s="112"/>
      <c r="AS903" s="112"/>
      <c r="AT903" s="112"/>
    </row>
    <row r="904" spans="32:46" ht="15">
      <c r="AF904" s="112"/>
      <c r="AG904" s="112"/>
      <c r="AH904" s="112"/>
      <c r="AI904" s="112"/>
      <c r="AJ904" s="112"/>
      <c r="AK904" s="112"/>
      <c r="AL904" s="112"/>
      <c r="AM904" s="112"/>
      <c r="AN904" s="112"/>
      <c r="AO904" s="112"/>
      <c r="AP904" s="112"/>
      <c r="AQ904" s="112"/>
      <c r="AR904" s="112"/>
      <c r="AS904" s="112"/>
      <c r="AT904" s="112"/>
    </row>
    <row r="905" spans="32:46" ht="15">
      <c r="AF905" s="112"/>
      <c r="AG905" s="112"/>
      <c r="AH905" s="112"/>
      <c r="AI905" s="112"/>
      <c r="AJ905" s="112"/>
      <c r="AK905" s="112"/>
      <c r="AL905" s="112"/>
      <c r="AM905" s="112"/>
      <c r="AN905" s="112"/>
      <c r="AO905" s="112"/>
      <c r="AP905" s="112"/>
      <c r="AQ905" s="112"/>
      <c r="AR905" s="112"/>
      <c r="AS905" s="112"/>
      <c r="AT905" s="112"/>
    </row>
    <row r="906" spans="32:46" ht="15">
      <c r="AF906" s="112"/>
      <c r="AG906" s="112"/>
      <c r="AH906" s="112"/>
      <c r="AI906" s="112"/>
      <c r="AJ906" s="112"/>
      <c r="AK906" s="112"/>
      <c r="AL906" s="112"/>
      <c r="AM906" s="112"/>
      <c r="AN906" s="112"/>
      <c r="AO906" s="112"/>
      <c r="AP906" s="112"/>
      <c r="AQ906" s="112"/>
      <c r="AR906" s="112"/>
      <c r="AS906" s="112"/>
      <c r="AT906" s="112"/>
    </row>
    <row r="907" spans="32:46" ht="15">
      <c r="AF907" s="112"/>
      <c r="AG907" s="112"/>
      <c r="AH907" s="112"/>
      <c r="AI907" s="112"/>
      <c r="AJ907" s="112"/>
      <c r="AK907" s="112"/>
      <c r="AL907" s="112"/>
      <c r="AM907" s="112"/>
      <c r="AN907" s="112"/>
      <c r="AO907" s="112"/>
      <c r="AP907" s="112"/>
      <c r="AQ907" s="112"/>
      <c r="AR907" s="112"/>
      <c r="AS907" s="112"/>
      <c r="AT907" s="112"/>
    </row>
    <row r="908" spans="32:46" ht="15">
      <c r="AF908" s="112"/>
      <c r="AG908" s="112"/>
      <c r="AH908" s="112"/>
      <c r="AI908" s="112"/>
      <c r="AJ908" s="112"/>
      <c r="AK908" s="112"/>
      <c r="AL908" s="112"/>
      <c r="AM908" s="112"/>
      <c r="AN908" s="112"/>
      <c r="AO908" s="112"/>
      <c r="AP908" s="112"/>
      <c r="AQ908" s="112"/>
      <c r="AR908" s="112"/>
      <c r="AS908" s="112"/>
      <c r="AT908" s="112"/>
    </row>
    <row r="909" spans="32:46" ht="15">
      <c r="AF909" s="112"/>
      <c r="AG909" s="112"/>
      <c r="AH909" s="112"/>
      <c r="AI909" s="112"/>
      <c r="AJ909" s="112"/>
      <c r="AK909" s="112"/>
      <c r="AL909" s="112"/>
      <c r="AM909" s="112"/>
      <c r="AN909" s="112"/>
      <c r="AO909" s="112"/>
      <c r="AP909" s="112"/>
      <c r="AQ909" s="112"/>
      <c r="AR909" s="112"/>
      <c r="AS909" s="112"/>
      <c r="AT909" s="112"/>
    </row>
    <row r="910" spans="32:46" ht="15">
      <c r="AF910" s="112"/>
      <c r="AG910" s="112"/>
      <c r="AH910" s="112"/>
      <c r="AI910" s="112"/>
      <c r="AJ910" s="112"/>
      <c r="AK910" s="112"/>
      <c r="AL910" s="112"/>
      <c r="AM910" s="112"/>
      <c r="AN910" s="112"/>
      <c r="AO910" s="112"/>
      <c r="AP910" s="112"/>
      <c r="AQ910" s="112"/>
      <c r="AR910" s="112"/>
      <c r="AS910" s="112"/>
      <c r="AT910" s="112"/>
    </row>
    <row r="911" spans="32:46" ht="15">
      <c r="AF911" s="112"/>
      <c r="AG911" s="112"/>
      <c r="AH911" s="112"/>
      <c r="AI911" s="112"/>
      <c r="AJ911" s="112"/>
      <c r="AK911" s="112"/>
      <c r="AL911" s="112"/>
      <c r="AM911" s="112"/>
      <c r="AN911" s="112"/>
      <c r="AO911" s="112"/>
      <c r="AP911" s="112"/>
      <c r="AQ911" s="112"/>
      <c r="AR911" s="112"/>
      <c r="AS911" s="112"/>
      <c r="AT911" s="112"/>
    </row>
    <row r="912" spans="32:46" ht="15">
      <c r="AF912" s="112"/>
      <c r="AG912" s="112"/>
      <c r="AH912" s="112"/>
      <c r="AI912" s="112"/>
      <c r="AJ912" s="112"/>
      <c r="AK912" s="112"/>
      <c r="AL912" s="112"/>
      <c r="AM912" s="112"/>
      <c r="AN912" s="112"/>
      <c r="AO912" s="112"/>
      <c r="AP912" s="112"/>
      <c r="AQ912" s="112"/>
      <c r="AR912" s="112"/>
      <c r="AS912" s="112"/>
      <c r="AT912" s="112"/>
    </row>
    <row r="913" spans="32:46" ht="15">
      <c r="AF913" s="112"/>
      <c r="AG913" s="112"/>
      <c r="AH913" s="112"/>
      <c r="AI913" s="112"/>
      <c r="AJ913" s="112"/>
      <c r="AK913" s="112"/>
      <c r="AL913" s="112"/>
      <c r="AM913" s="112"/>
      <c r="AN913" s="112"/>
      <c r="AO913" s="112"/>
      <c r="AP913" s="112"/>
      <c r="AQ913" s="112"/>
      <c r="AR913" s="112"/>
      <c r="AS913" s="112"/>
      <c r="AT913" s="112"/>
    </row>
    <row r="914" spans="32:46" ht="15">
      <c r="AF914" s="112"/>
      <c r="AG914" s="112"/>
      <c r="AH914" s="112"/>
      <c r="AI914" s="112"/>
      <c r="AJ914" s="112"/>
      <c r="AK914" s="112"/>
      <c r="AL914" s="112"/>
      <c r="AM914" s="112"/>
      <c r="AN914" s="112"/>
      <c r="AO914" s="112"/>
      <c r="AP914" s="112"/>
      <c r="AQ914" s="112"/>
      <c r="AR914" s="112"/>
      <c r="AS914" s="112"/>
      <c r="AT914" s="112"/>
    </row>
    <row r="915" spans="32:46" ht="15">
      <c r="AF915" s="112"/>
      <c r="AG915" s="112"/>
      <c r="AH915" s="112"/>
      <c r="AI915" s="112"/>
      <c r="AJ915" s="112"/>
      <c r="AK915" s="112"/>
      <c r="AL915" s="112"/>
      <c r="AM915" s="112"/>
      <c r="AN915" s="112"/>
      <c r="AO915" s="112"/>
      <c r="AP915" s="112"/>
      <c r="AQ915" s="112"/>
      <c r="AR915" s="112"/>
      <c r="AS915" s="112"/>
      <c r="AT915" s="112"/>
    </row>
    <row r="916" spans="32:46" ht="15">
      <c r="AF916" s="112"/>
      <c r="AG916" s="112"/>
      <c r="AH916" s="112"/>
      <c r="AI916" s="112"/>
      <c r="AJ916" s="112"/>
      <c r="AK916" s="112"/>
      <c r="AL916" s="112"/>
      <c r="AM916" s="112"/>
      <c r="AN916" s="112"/>
      <c r="AO916" s="112"/>
      <c r="AP916" s="112"/>
      <c r="AQ916" s="112"/>
      <c r="AR916" s="112"/>
      <c r="AS916" s="112"/>
      <c r="AT916" s="112"/>
    </row>
    <row r="917" spans="32:46" ht="15">
      <c r="AF917" s="112"/>
      <c r="AG917" s="112"/>
      <c r="AH917" s="112"/>
      <c r="AI917" s="112"/>
      <c r="AJ917" s="112"/>
      <c r="AK917" s="112"/>
      <c r="AL917" s="112"/>
      <c r="AM917" s="112"/>
      <c r="AN917" s="112"/>
      <c r="AO917" s="112"/>
      <c r="AP917" s="112"/>
      <c r="AQ917" s="112"/>
      <c r="AR917" s="112"/>
      <c r="AS917" s="112"/>
      <c r="AT917" s="112"/>
    </row>
    <row r="918" spans="32:46" ht="15">
      <c r="AF918" s="112"/>
      <c r="AG918" s="112"/>
      <c r="AH918" s="112"/>
      <c r="AI918" s="112"/>
      <c r="AJ918" s="112"/>
      <c r="AK918" s="112"/>
      <c r="AL918" s="112"/>
      <c r="AM918" s="112"/>
      <c r="AN918" s="112"/>
      <c r="AO918" s="112"/>
      <c r="AP918" s="112"/>
      <c r="AQ918" s="112"/>
      <c r="AR918" s="112"/>
      <c r="AS918" s="112"/>
      <c r="AT918" s="112"/>
    </row>
    <row r="919" spans="32:46" ht="15">
      <c r="AF919" s="112"/>
      <c r="AG919" s="112"/>
      <c r="AH919" s="112"/>
      <c r="AI919" s="112"/>
      <c r="AJ919" s="112"/>
      <c r="AK919" s="112"/>
      <c r="AL919" s="112"/>
      <c r="AM919" s="112"/>
      <c r="AN919" s="112"/>
      <c r="AO919" s="112"/>
      <c r="AP919" s="112"/>
      <c r="AQ919" s="112"/>
      <c r="AR919" s="112"/>
      <c r="AS919" s="112"/>
      <c r="AT919" s="112"/>
    </row>
    <row r="920" spans="32:46" ht="15">
      <c r="AF920" s="112"/>
      <c r="AG920" s="112"/>
      <c r="AH920" s="112"/>
      <c r="AI920" s="112"/>
      <c r="AJ920" s="112"/>
      <c r="AK920" s="112"/>
      <c r="AL920" s="112"/>
      <c r="AM920" s="112"/>
      <c r="AN920" s="112"/>
      <c r="AO920" s="112"/>
      <c r="AP920" s="112"/>
      <c r="AQ920" s="112"/>
      <c r="AR920" s="112"/>
      <c r="AS920" s="112"/>
      <c r="AT920" s="112"/>
    </row>
    <row r="921" spans="32:46" ht="15">
      <c r="AF921" s="112"/>
      <c r="AG921" s="112"/>
      <c r="AH921" s="112"/>
      <c r="AI921" s="112"/>
      <c r="AJ921" s="112"/>
      <c r="AK921" s="112"/>
      <c r="AL921" s="112"/>
      <c r="AM921" s="112"/>
      <c r="AN921" s="112"/>
      <c r="AO921" s="112"/>
      <c r="AP921" s="112"/>
      <c r="AQ921" s="112"/>
      <c r="AR921" s="112"/>
      <c r="AS921" s="112"/>
      <c r="AT921" s="112"/>
    </row>
    <row r="922" spans="32:46" ht="15">
      <c r="AF922" s="112"/>
      <c r="AG922" s="112"/>
      <c r="AH922" s="112"/>
      <c r="AI922" s="112"/>
      <c r="AJ922" s="112"/>
      <c r="AK922" s="112"/>
      <c r="AL922" s="112"/>
      <c r="AM922" s="112"/>
      <c r="AN922" s="112"/>
      <c r="AO922" s="112"/>
      <c r="AP922" s="112"/>
      <c r="AQ922" s="112"/>
      <c r="AR922" s="112"/>
      <c r="AS922" s="112"/>
      <c r="AT922" s="112"/>
    </row>
    <row r="923" spans="32:46" ht="15">
      <c r="AF923" s="112"/>
      <c r="AG923" s="112"/>
      <c r="AH923" s="112"/>
      <c r="AI923" s="112"/>
      <c r="AJ923" s="112"/>
      <c r="AK923" s="112"/>
      <c r="AL923" s="112"/>
      <c r="AM923" s="112"/>
      <c r="AN923" s="112"/>
      <c r="AO923" s="112"/>
      <c r="AP923" s="112"/>
      <c r="AQ923" s="112"/>
      <c r="AR923" s="112"/>
      <c r="AS923" s="112"/>
      <c r="AT923" s="112"/>
    </row>
    <row r="924" spans="32:46" ht="15">
      <c r="AF924" s="112"/>
      <c r="AG924" s="112"/>
      <c r="AH924" s="112"/>
      <c r="AI924" s="112"/>
      <c r="AJ924" s="112"/>
      <c r="AK924" s="112"/>
      <c r="AL924" s="112"/>
      <c r="AM924" s="112"/>
      <c r="AN924" s="112"/>
      <c r="AO924" s="112"/>
      <c r="AP924" s="112"/>
      <c r="AQ924" s="112"/>
      <c r="AR924" s="112"/>
      <c r="AS924" s="112"/>
      <c r="AT924" s="112"/>
    </row>
    <row r="925" spans="32:46" ht="15">
      <c r="AF925" s="112"/>
      <c r="AG925" s="112"/>
      <c r="AH925" s="112"/>
      <c r="AI925" s="112"/>
      <c r="AJ925" s="112"/>
      <c r="AK925" s="112"/>
      <c r="AL925" s="112"/>
      <c r="AM925" s="112"/>
      <c r="AN925" s="112"/>
      <c r="AO925" s="112"/>
      <c r="AP925" s="112"/>
      <c r="AQ925" s="112"/>
      <c r="AR925" s="112"/>
      <c r="AS925" s="112"/>
      <c r="AT925" s="112"/>
    </row>
    <row r="926" spans="32:46" ht="15">
      <c r="AF926" s="112"/>
      <c r="AG926" s="112"/>
      <c r="AH926" s="112"/>
      <c r="AI926" s="112"/>
      <c r="AJ926" s="112"/>
      <c r="AK926" s="112"/>
      <c r="AL926" s="112"/>
      <c r="AM926" s="112"/>
      <c r="AN926" s="112"/>
      <c r="AO926" s="112"/>
      <c r="AP926" s="112"/>
      <c r="AQ926" s="112"/>
      <c r="AR926" s="112"/>
      <c r="AS926" s="112"/>
      <c r="AT926" s="112"/>
    </row>
    <row r="927" spans="32:46" ht="15">
      <c r="AF927" s="112"/>
      <c r="AG927" s="112"/>
      <c r="AH927" s="112"/>
      <c r="AI927" s="112"/>
      <c r="AJ927" s="112"/>
      <c r="AK927" s="112"/>
      <c r="AL927" s="112"/>
      <c r="AM927" s="112"/>
      <c r="AN927" s="112"/>
      <c r="AO927" s="112"/>
      <c r="AP927" s="112"/>
      <c r="AQ927" s="112"/>
      <c r="AR927" s="112"/>
      <c r="AS927" s="112"/>
      <c r="AT927" s="112"/>
    </row>
    <row r="928" spans="32:46" ht="15">
      <c r="AF928" s="112"/>
      <c r="AG928" s="112"/>
      <c r="AH928" s="112"/>
      <c r="AI928" s="112"/>
      <c r="AJ928" s="112"/>
      <c r="AK928" s="112"/>
      <c r="AL928" s="112"/>
      <c r="AM928" s="112"/>
      <c r="AN928" s="112"/>
      <c r="AO928" s="112"/>
      <c r="AP928" s="112"/>
      <c r="AQ928" s="112"/>
      <c r="AR928" s="112"/>
      <c r="AS928" s="112"/>
      <c r="AT928" s="112"/>
    </row>
    <row r="929" spans="32:46" ht="15">
      <c r="AF929" s="112"/>
      <c r="AG929" s="112"/>
      <c r="AH929" s="112"/>
      <c r="AI929" s="112"/>
      <c r="AJ929" s="112"/>
      <c r="AK929" s="112"/>
      <c r="AL929" s="112"/>
      <c r="AM929" s="112"/>
      <c r="AN929" s="112"/>
      <c r="AO929" s="112"/>
      <c r="AP929" s="112"/>
      <c r="AQ929" s="112"/>
      <c r="AR929" s="112"/>
      <c r="AS929" s="112"/>
      <c r="AT929" s="112"/>
    </row>
    <row r="930" spans="32:46" ht="15">
      <c r="AF930" s="112"/>
      <c r="AG930" s="112"/>
      <c r="AH930" s="112"/>
      <c r="AI930" s="112"/>
      <c r="AJ930" s="112"/>
      <c r="AK930" s="112"/>
      <c r="AL930" s="112"/>
      <c r="AM930" s="112"/>
      <c r="AN930" s="112"/>
      <c r="AO930" s="112"/>
      <c r="AP930" s="112"/>
      <c r="AQ930" s="112"/>
      <c r="AR930" s="112"/>
      <c r="AS930" s="112"/>
      <c r="AT930" s="112"/>
    </row>
    <row r="931" spans="32:46" ht="15">
      <c r="AF931" s="112"/>
      <c r="AG931" s="112"/>
      <c r="AH931" s="112"/>
      <c r="AI931" s="112"/>
      <c r="AJ931" s="112"/>
      <c r="AK931" s="112"/>
      <c r="AL931" s="112"/>
      <c r="AM931" s="112"/>
      <c r="AN931" s="112"/>
      <c r="AO931" s="112"/>
      <c r="AP931" s="112"/>
      <c r="AQ931" s="112"/>
      <c r="AR931" s="112"/>
      <c r="AS931" s="112"/>
      <c r="AT931" s="112"/>
    </row>
    <row r="932" spans="32:46" ht="15">
      <c r="AF932" s="112"/>
      <c r="AG932" s="112"/>
      <c r="AH932" s="112"/>
      <c r="AI932" s="112"/>
      <c r="AJ932" s="112"/>
      <c r="AK932" s="112"/>
      <c r="AL932" s="112"/>
      <c r="AM932" s="112"/>
      <c r="AN932" s="112"/>
      <c r="AO932" s="112"/>
      <c r="AP932" s="112"/>
      <c r="AQ932" s="112"/>
      <c r="AR932" s="112"/>
      <c r="AS932" s="112"/>
      <c r="AT932" s="112"/>
    </row>
    <row r="933" spans="32:46" ht="15">
      <c r="AF933" s="112"/>
      <c r="AG933" s="112"/>
      <c r="AH933" s="112"/>
      <c r="AI933" s="112"/>
      <c r="AJ933" s="112"/>
      <c r="AK933" s="112"/>
      <c r="AL933" s="112"/>
      <c r="AM933" s="112"/>
      <c r="AN933" s="112"/>
      <c r="AO933" s="112"/>
      <c r="AP933" s="112"/>
      <c r="AQ933" s="112"/>
      <c r="AR933" s="112"/>
      <c r="AS933" s="112"/>
      <c r="AT933" s="112"/>
    </row>
    <row r="934" spans="32:46" ht="15">
      <c r="AF934" s="112"/>
      <c r="AG934" s="112"/>
      <c r="AH934" s="112"/>
      <c r="AI934" s="112"/>
      <c r="AJ934" s="112"/>
      <c r="AK934" s="112"/>
      <c r="AL934" s="112"/>
      <c r="AM934" s="112"/>
      <c r="AN934" s="112"/>
      <c r="AO934" s="112"/>
      <c r="AP934" s="112"/>
      <c r="AQ934" s="112"/>
      <c r="AR934" s="112"/>
      <c r="AS934" s="112"/>
      <c r="AT934" s="112"/>
    </row>
    <row r="935" spans="32:46" ht="15">
      <c r="AF935" s="112"/>
      <c r="AG935" s="112"/>
      <c r="AH935" s="112"/>
      <c r="AI935" s="112"/>
      <c r="AJ935" s="112"/>
      <c r="AK935" s="112"/>
      <c r="AL935" s="112"/>
      <c r="AM935" s="112"/>
      <c r="AN935" s="112"/>
      <c r="AO935" s="112"/>
      <c r="AP935" s="112"/>
      <c r="AQ935" s="112"/>
      <c r="AR935" s="112"/>
      <c r="AS935" s="112"/>
      <c r="AT935" s="112"/>
    </row>
    <row r="936" spans="32:46" ht="15">
      <c r="AF936" s="112"/>
      <c r="AG936" s="112"/>
      <c r="AH936" s="112"/>
      <c r="AI936" s="112"/>
      <c r="AJ936" s="112"/>
      <c r="AK936" s="112"/>
      <c r="AL936" s="112"/>
      <c r="AM936" s="112"/>
      <c r="AN936" s="112"/>
      <c r="AO936" s="112"/>
      <c r="AP936" s="112"/>
      <c r="AQ936" s="112"/>
      <c r="AR936" s="112"/>
      <c r="AS936" s="112"/>
      <c r="AT936" s="112"/>
    </row>
    <row r="937" spans="32:46" ht="15">
      <c r="AF937" s="112"/>
      <c r="AG937" s="112"/>
      <c r="AH937" s="112"/>
      <c r="AI937" s="112"/>
      <c r="AJ937" s="112"/>
      <c r="AK937" s="112"/>
      <c r="AL937" s="112"/>
      <c r="AM937" s="112"/>
      <c r="AN937" s="112"/>
      <c r="AO937" s="112"/>
      <c r="AP937" s="112"/>
      <c r="AQ937" s="112"/>
      <c r="AR937" s="112"/>
      <c r="AS937" s="112"/>
      <c r="AT937" s="112"/>
    </row>
    <row r="938" spans="32:46" ht="15">
      <c r="AF938" s="112"/>
      <c r="AG938" s="112"/>
      <c r="AH938" s="112"/>
      <c r="AI938" s="112"/>
      <c r="AJ938" s="112"/>
      <c r="AK938" s="112"/>
      <c r="AL938" s="112"/>
      <c r="AM938" s="112"/>
      <c r="AN938" s="112"/>
      <c r="AO938" s="112"/>
      <c r="AP938" s="112"/>
      <c r="AQ938" s="112"/>
      <c r="AR938" s="112"/>
      <c r="AS938" s="112"/>
      <c r="AT938" s="112"/>
    </row>
    <row r="939" spans="32:46" ht="15">
      <c r="AF939" s="112"/>
      <c r="AG939" s="112"/>
      <c r="AH939" s="112"/>
      <c r="AI939" s="112"/>
      <c r="AJ939" s="112"/>
      <c r="AK939" s="112"/>
      <c r="AL939" s="112"/>
      <c r="AM939" s="112"/>
      <c r="AN939" s="112"/>
      <c r="AO939" s="112"/>
      <c r="AP939" s="112"/>
      <c r="AQ939" s="112"/>
      <c r="AR939" s="112"/>
      <c r="AS939" s="112"/>
      <c r="AT939" s="112"/>
    </row>
    <row r="940" spans="32:46" ht="15">
      <c r="AF940" s="112"/>
      <c r="AG940" s="112"/>
      <c r="AH940" s="112"/>
      <c r="AI940" s="112"/>
      <c r="AJ940" s="112"/>
      <c r="AK940" s="112"/>
      <c r="AL940" s="112"/>
      <c r="AM940" s="112"/>
      <c r="AN940" s="112"/>
      <c r="AO940" s="112"/>
      <c r="AP940" s="112"/>
      <c r="AQ940" s="112"/>
      <c r="AR940" s="112"/>
      <c r="AS940" s="112"/>
      <c r="AT940" s="112"/>
    </row>
    <row r="941" spans="32:46" ht="15">
      <c r="AF941" s="112"/>
      <c r="AG941" s="112"/>
      <c r="AH941" s="112"/>
      <c r="AI941" s="112"/>
      <c r="AJ941" s="112"/>
      <c r="AK941" s="112"/>
      <c r="AL941" s="112"/>
      <c r="AM941" s="112"/>
      <c r="AN941" s="112"/>
      <c r="AO941" s="112"/>
      <c r="AP941" s="112"/>
      <c r="AQ941" s="112"/>
      <c r="AR941" s="112"/>
      <c r="AS941" s="112"/>
      <c r="AT941" s="112"/>
    </row>
    <row r="942" spans="32:46" ht="15">
      <c r="AF942" s="112"/>
      <c r="AG942" s="112"/>
      <c r="AH942" s="112"/>
      <c r="AI942" s="112"/>
      <c r="AJ942" s="112"/>
      <c r="AK942" s="112"/>
      <c r="AL942" s="112"/>
      <c r="AM942" s="112"/>
      <c r="AN942" s="112"/>
      <c r="AO942" s="112"/>
      <c r="AP942" s="112"/>
      <c r="AQ942" s="112"/>
      <c r="AR942" s="112"/>
      <c r="AS942" s="112"/>
      <c r="AT942" s="112"/>
    </row>
    <row r="943" spans="32:46" ht="15">
      <c r="AF943" s="112"/>
      <c r="AG943" s="112"/>
      <c r="AH943" s="112"/>
      <c r="AI943" s="112"/>
      <c r="AJ943" s="112"/>
      <c r="AK943" s="112"/>
      <c r="AL943" s="112"/>
      <c r="AM943" s="112"/>
      <c r="AN943" s="112"/>
      <c r="AO943" s="112"/>
      <c r="AP943" s="112"/>
      <c r="AQ943" s="112"/>
      <c r="AR943" s="112"/>
      <c r="AS943" s="112"/>
      <c r="AT943" s="112"/>
    </row>
    <row r="944" spans="32:46" ht="15">
      <c r="AF944" s="112"/>
      <c r="AG944" s="112"/>
      <c r="AH944" s="112"/>
      <c r="AI944" s="112"/>
      <c r="AJ944" s="112"/>
      <c r="AK944" s="112"/>
      <c r="AL944" s="112"/>
      <c r="AM944" s="112"/>
      <c r="AN944" s="112"/>
      <c r="AO944" s="112"/>
      <c r="AP944" s="112"/>
      <c r="AQ944" s="112"/>
      <c r="AR944" s="112"/>
      <c r="AS944" s="112"/>
      <c r="AT944" s="112"/>
    </row>
    <row r="945" spans="32:46" ht="15">
      <c r="AF945" s="112"/>
      <c r="AG945" s="112"/>
      <c r="AH945" s="112"/>
      <c r="AI945" s="112"/>
      <c r="AJ945" s="112"/>
      <c r="AK945" s="112"/>
      <c r="AL945" s="112"/>
      <c r="AM945" s="112"/>
      <c r="AN945" s="112"/>
      <c r="AO945" s="112"/>
      <c r="AP945" s="112"/>
      <c r="AQ945" s="112"/>
      <c r="AR945" s="112"/>
      <c r="AS945" s="112"/>
      <c r="AT945" s="112"/>
    </row>
    <row r="946" spans="32:46" ht="15">
      <c r="AF946" s="112"/>
      <c r="AG946" s="112"/>
      <c r="AH946" s="112"/>
      <c r="AI946" s="112"/>
      <c r="AJ946" s="112"/>
      <c r="AK946" s="112"/>
      <c r="AL946" s="112"/>
      <c r="AM946" s="112"/>
      <c r="AN946" s="112"/>
      <c r="AO946" s="112"/>
      <c r="AP946" s="112"/>
      <c r="AQ946" s="112"/>
      <c r="AR946" s="112"/>
      <c r="AS946" s="112"/>
      <c r="AT946" s="112"/>
    </row>
    <row r="947" spans="32:46" ht="15">
      <c r="AF947" s="112"/>
      <c r="AG947" s="112"/>
      <c r="AH947" s="112"/>
      <c r="AI947" s="112"/>
      <c r="AJ947" s="112"/>
      <c r="AK947" s="112"/>
      <c r="AL947" s="112"/>
      <c r="AM947" s="112"/>
      <c r="AN947" s="112"/>
      <c r="AO947" s="112"/>
      <c r="AP947" s="112"/>
      <c r="AQ947" s="112"/>
      <c r="AR947" s="112"/>
      <c r="AS947" s="112"/>
      <c r="AT947" s="112"/>
    </row>
    <row r="948" spans="32:46" ht="15">
      <c r="AF948" s="112"/>
      <c r="AG948" s="112"/>
      <c r="AH948" s="112"/>
      <c r="AI948" s="112"/>
      <c r="AJ948" s="112"/>
      <c r="AK948" s="112"/>
      <c r="AL948" s="112"/>
      <c r="AM948" s="112"/>
      <c r="AN948" s="112"/>
      <c r="AO948" s="112"/>
      <c r="AP948" s="112"/>
      <c r="AQ948" s="112"/>
      <c r="AR948" s="112"/>
      <c r="AS948" s="112"/>
      <c r="AT948" s="112"/>
    </row>
    <row r="949" spans="32:46" ht="15">
      <c r="AF949" s="112"/>
      <c r="AG949" s="112"/>
      <c r="AH949" s="112"/>
      <c r="AI949" s="112"/>
      <c r="AJ949" s="112"/>
      <c r="AK949" s="112"/>
      <c r="AL949" s="112"/>
      <c r="AM949" s="112"/>
      <c r="AN949" s="112"/>
      <c r="AO949" s="112"/>
      <c r="AP949" s="112"/>
      <c r="AQ949" s="112"/>
      <c r="AR949" s="112"/>
      <c r="AS949" s="112"/>
      <c r="AT949" s="112"/>
    </row>
    <row r="950" spans="32:46" ht="15">
      <c r="AF950" s="112"/>
      <c r="AG950" s="112"/>
      <c r="AH950" s="112"/>
      <c r="AI950" s="112"/>
      <c r="AJ950" s="112"/>
      <c r="AK950" s="112"/>
      <c r="AL950" s="112"/>
      <c r="AM950" s="112"/>
      <c r="AN950" s="112"/>
      <c r="AO950" s="112"/>
      <c r="AP950" s="112"/>
      <c r="AQ950" s="112"/>
      <c r="AR950" s="112"/>
      <c r="AS950" s="112"/>
      <c r="AT950" s="112"/>
    </row>
    <row r="951" spans="32:46" ht="15">
      <c r="AF951" s="112"/>
      <c r="AG951" s="112"/>
      <c r="AH951" s="112"/>
      <c r="AI951" s="112"/>
      <c r="AJ951" s="112"/>
      <c r="AK951" s="112"/>
      <c r="AL951" s="112"/>
      <c r="AM951" s="112"/>
      <c r="AN951" s="112"/>
      <c r="AO951" s="112"/>
      <c r="AP951" s="112"/>
      <c r="AQ951" s="112"/>
      <c r="AR951" s="112"/>
      <c r="AS951" s="112"/>
      <c r="AT951" s="112"/>
    </row>
    <row r="952" spans="32:46" ht="15">
      <c r="AF952" s="112"/>
      <c r="AG952" s="112"/>
      <c r="AH952" s="112"/>
      <c r="AI952" s="112"/>
      <c r="AJ952" s="112"/>
      <c r="AK952" s="112"/>
      <c r="AL952" s="112"/>
      <c r="AM952" s="112"/>
      <c r="AN952" s="112"/>
      <c r="AO952" s="112"/>
      <c r="AP952" s="112"/>
      <c r="AQ952" s="112"/>
      <c r="AR952" s="112"/>
      <c r="AS952" s="112"/>
      <c r="AT952" s="112"/>
    </row>
    <row r="953" spans="32:46" ht="15">
      <c r="AF953" s="112"/>
      <c r="AG953" s="112"/>
      <c r="AH953" s="112"/>
      <c r="AI953" s="112"/>
      <c r="AJ953" s="112"/>
      <c r="AK953" s="112"/>
      <c r="AL953" s="112"/>
      <c r="AM953" s="112"/>
      <c r="AN953" s="112"/>
      <c r="AO953" s="112"/>
      <c r="AP953" s="112"/>
      <c r="AQ953" s="112"/>
      <c r="AR953" s="112"/>
      <c r="AS953" s="112"/>
      <c r="AT953" s="112"/>
    </row>
    <row r="954" spans="32:46" ht="15">
      <c r="AF954" s="112"/>
      <c r="AG954" s="112"/>
      <c r="AH954" s="112"/>
      <c r="AI954" s="112"/>
      <c r="AJ954" s="112"/>
      <c r="AK954" s="112"/>
      <c r="AL954" s="112"/>
      <c r="AM954" s="112"/>
      <c r="AN954" s="112"/>
      <c r="AO954" s="112"/>
      <c r="AP954" s="112"/>
      <c r="AQ954" s="112"/>
      <c r="AR954" s="112"/>
      <c r="AS954" s="112"/>
      <c r="AT954" s="112"/>
    </row>
    <row r="955" spans="32:46" ht="15">
      <c r="AF955" s="112"/>
      <c r="AG955" s="112"/>
      <c r="AH955" s="112"/>
      <c r="AI955" s="112"/>
      <c r="AJ955" s="112"/>
      <c r="AK955" s="112"/>
      <c r="AL955" s="112"/>
      <c r="AM955" s="112"/>
      <c r="AN955" s="112"/>
      <c r="AO955" s="112"/>
      <c r="AP955" s="112"/>
      <c r="AQ955" s="112"/>
      <c r="AR955" s="112"/>
      <c r="AS955" s="112"/>
      <c r="AT955" s="112"/>
    </row>
    <row r="956" spans="32:46" ht="15">
      <c r="AF956" s="112"/>
      <c r="AG956" s="112"/>
      <c r="AH956" s="112"/>
      <c r="AI956" s="112"/>
      <c r="AJ956" s="112"/>
      <c r="AK956" s="112"/>
      <c r="AL956" s="112"/>
      <c r="AM956" s="112"/>
      <c r="AN956" s="112"/>
      <c r="AO956" s="112"/>
      <c r="AP956" s="112"/>
      <c r="AQ956" s="112"/>
      <c r="AR956" s="112"/>
      <c r="AS956" s="112"/>
      <c r="AT956" s="112"/>
    </row>
    <row r="957" spans="32:46" ht="15">
      <c r="AF957" s="112"/>
      <c r="AG957" s="112"/>
      <c r="AH957" s="112"/>
      <c r="AI957" s="112"/>
      <c r="AJ957" s="112"/>
      <c r="AK957" s="112"/>
      <c r="AL957" s="112"/>
      <c r="AM957" s="112"/>
      <c r="AN957" s="112"/>
      <c r="AO957" s="112"/>
      <c r="AP957" s="112"/>
      <c r="AQ957" s="112"/>
      <c r="AR957" s="112"/>
      <c r="AS957" s="112"/>
      <c r="AT957" s="112"/>
    </row>
    <row r="958" spans="32:46" ht="15">
      <c r="AF958" s="112"/>
      <c r="AG958" s="112"/>
      <c r="AH958" s="112"/>
      <c r="AI958" s="112"/>
      <c r="AJ958" s="112"/>
      <c r="AK958" s="112"/>
      <c r="AL958" s="112"/>
      <c r="AM958" s="112"/>
      <c r="AN958" s="112"/>
      <c r="AO958" s="112"/>
      <c r="AP958" s="112"/>
      <c r="AQ958" s="112"/>
      <c r="AR958" s="112"/>
      <c r="AS958" s="112"/>
      <c r="AT958" s="112"/>
    </row>
    <row r="959" spans="32:46" ht="15">
      <c r="AF959" s="112"/>
      <c r="AG959" s="112"/>
      <c r="AH959" s="112"/>
      <c r="AI959" s="112"/>
      <c r="AJ959" s="112"/>
      <c r="AK959" s="112"/>
      <c r="AL959" s="112"/>
      <c r="AM959" s="112"/>
      <c r="AN959" s="112"/>
      <c r="AO959" s="112"/>
      <c r="AP959" s="112"/>
      <c r="AQ959" s="112"/>
      <c r="AR959" s="112"/>
      <c r="AS959" s="112"/>
      <c r="AT959" s="112"/>
    </row>
    <row r="960" spans="32:46" ht="15">
      <c r="AF960" s="112"/>
      <c r="AG960" s="112"/>
      <c r="AH960" s="112"/>
      <c r="AI960" s="112"/>
      <c r="AJ960" s="112"/>
      <c r="AK960" s="112"/>
      <c r="AL960" s="112"/>
      <c r="AM960" s="112"/>
      <c r="AN960" s="112"/>
      <c r="AO960" s="112"/>
      <c r="AP960" s="112"/>
      <c r="AQ960" s="112"/>
      <c r="AR960" s="112"/>
      <c r="AS960" s="112"/>
      <c r="AT960" s="112"/>
    </row>
    <row r="961" spans="32:46" ht="15">
      <c r="AF961" s="112"/>
      <c r="AG961" s="112"/>
      <c r="AH961" s="112"/>
      <c r="AI961" s="112"/>
      <c r="AJ961" s="112"/>
      <c r="AK961" s="112"/>
      <c r="AL961" s="112"/>
      <c r="AM961" s="112"/>
      <c r="AN961" s="112"/>
      <c r="AO961" s="112"/>
      <c r="AP961" s="112"/>
      <c r="AQ961" s="112"/>
      <c r="AR961" s="112"/>
      <c r="AS961" s="112"/>
      <c r="AT961" s="112"/>
    </row>
    <row r="962" spans="32:46" ht="15">
      <c r="AF962" s="112"/>
      <c r="AG962" s="112"/>
      <c r="AH962" s="112"/>
      <c r="AI962" s="112"/>
      <c r="AJ962" s="112"/>
      <c r="AK962" s="112"/>
      <c r="AL962" s="112"/>
      <c r="AM962" s="112"/>
      <c r="AN962" s="112"/>
      <c r="AO962" s="112"/>
      <c r="AP962" s="112"/>
      <c r="AQ962" s="112"/>
      <c r="AR962" s="112"/>
      <c r="AS962" s="112"/>
      <c r="AT962" s="112"/>
    </row>
    <row r="963" spans="32:46" ht="15">
      <c r="AF963" s="112"/>
      <c r="AG963" s="112"/>
      <c r="AH963" s="112"/>
      <c r="AI963" s="112"/>
      <c r="AJ963" s="112"/>
      <c r="AK963" s="112"/>
      <c r="AL963" s="112"/>
      <c r="AM963" s="112"/>
      <c r="AN963" s="112"/>
      <c r="AO963" s="112"/>
      <c r="AP963" s="112"/>
      <c r="AQ963" s="112"/>
      <c r="AR963" s="112"/>
      <c r="AS963" s="112"/>
      <c r="AT963" s="112"/>
    </row>
    <row r="964" spans="32:46" ht="15">
      <c r="AF964" s="112"/>
      <c r="AG964" s="112"/>
      <c r="AH964" s="112"/>
      <c r="AI964" s="112"/>
      <c r="AJ964" s="112"/>
      <c r="AK964" s="112"/>
      <c r="AL964" s="112"/>
      <c r="AM964" s="112"/>
      <c r="AN964" s="112"/>
      <c r="AO964" s="112"/>
      <c r="AP964" s="112"/>
      <c r="AQ964" s="112"/>
      <c r="AR964" s="112"/>
      <c r="AS964" s="112"/>
      <c r="AT964" s="112"/>
    </row>
    <row r="965" spans="32:46" ht="15">
      <c r="AF965" s="112"/>
      <c r="AG965" s="112"/>
      <c r="AH965" s="112"/>
      <c r="AI965" s="112"/>
      <c r="AJ965" s="112"/>
      <c r="AK965" s="112"/>
      <c r="AL965" s="112"/>
      <c r="AM965" s="112"/>
      <c r="AN965" s="112"/>
      <c r="AO965" s="112"/>
      <c r="AP965" s="112"/>
      <c r="AQ965" s="112"/>
      <c r="AR965" s="112"/>
      <c r="AS965" s="112"/>
      <c r="AT965" s="112"/>
    </row>
    <row r="966" spans="32:46" ht="15">
      <c r="AF966" s="112"/>
      <c r="AG966" s="112"/>
      <c r="AH966" s="112"/>
      <c r="AI966" s="112"/>
      <c r="AJ966" s="112"/>
      <c r="AK966" s="112"/>
      <c r="AL966" s="112"/>
      <c r="AM966" s="112"/>
      <c r="AN966" s="112"/>
      <c r="AO966" s="112"/>
      <c r="AP966" s="112"/>
      <c r="AQ966" s="112"/>
      <c r="AR966" s="112"/>
      <c r="AS966" s="112"/>
      <c r="AT966" s="112"/>
    </row>
    <row r="967" spans="32:46" ht="15">
      <c r="AF967" s="112"/>
      <c r="AG967" s="112"/>
      <c r="AH967" s="112"/>
      <c r="AI967" s="112"/>
      <c r="AJ967" s="112"/>
      <c r="AK967" s="112"/>
      <c r="AL967" s="112"/>
      <c r="AM967" s="112"/>
      <c r="AN967" s="112"/>
      <c r="AO967" s="112"/>
      <c r="AP967" s="112"/>
      <c r="AQ967" s="112"/>
      <c r="AR967" s="112"/>
      <c r="AS967" s="112"/>
      <c r="AT967" s="112"/>
    </row>
    <row r="968" spans="32:46" ht="15">
      <c r="AF968" s="112"/>
      <c r="AG968" s="112"/>
      <c r="AH968" s="112"/>
      <c r="AI968" s="112"/>
      <c r="AJ968" s="112"/>
      <c r="AK968" s="112"/>
      <c r="AL968" s="112"/>
      <c r="AM968" s="112"/>
      <c r="AN968" s="112"/>
      <c r="AO968" s="112"/>
      <c r="AP968" s="112"/>
      <c r="AQ968" s="112"/>
      <c r="AR968" s="112"/>
      <c r="AS968" s="112"/>
      <c r="AT968" s="112"/>
    </row>
    <row r="969" spans="32:46" ht="15">
      <c r="AF969" s="112"/>
      <c r="AG969" s="112"/>
      <c r="AH969" s="112"/>
      <c r="AI969" s="112"/>
      <c r="AJ969" s="112"/>
      <c r="AK969" s="112"/>
      <c r="AL969" s="112"/>
      <c r="AM969" s="112"/>
      <c r="AN969" s="112"/>
      <c r="AO969" s="112"/>
      <c r="AP969" s="112"/>
      <c r="AQ969" s="112"/>
      <c r="AR969" s="112"/>
      <c r="AS969" s="112"/>
      <c r="AT969" s="112"/>
    </row>
    <row r="970" spans="32:46" ht="15">
      <c r="AF970" s="112"/>
      <c r="AG970" s="112"/>
      <c r="AH970" s="112"/>
      <c r="AI970" s="112"/>
      <c r="AJ970" s="112"/>
      <c r="AK970" s="112"/>
      <c r="AL970" s="112"/>
      <c r="AM970" s="112"/>
      <c r="AN970" s="112"/>
      <c r="AO970" s="112"/>
      <c r="AP970" s="112"/>
      <c r="AQ970" s="112"/>
      <c r="AR970" s="112"/>
      <c r="AS970" s="112"/>
      <c r="AT970" s="112"/>
    </row>
    <row r="971" spans="32:46" ht="15">
      <c r="AF971" s="112"/>
      <c r="AG971" s="112"/>
      <c r="AH971" s="112"/>
      <c r="AI971" s="112"/>
      <c r="AJ971" s="112"/>
      <c r="AK971" s="112"/>
      <c r="AL971" s="112"/>
      <c r="AM971" s="112"/>
      <c r="AN971" s="112"/>
      <c r="AO971" s="112"/>
      <c r="AP971" s="112"/>
      <c r="AQ971" s="112"/>
      <c r="AR971" s="112"/>
      <c r="AS971" s="112"/>
      <c r="AT971" s="112"/>
    </row>
    <row r="972" spans="32:46" ht="15">
      <c r="AF972" s="112"/>
      <c r="AG972" s="112"/>
      <c r="AH972" s="112"/>
      <c r="AI972" s="112"/>
      <c r="AJ972" s="112"/>
      <c r="AK972" s="112"/>
      <c r="AL972" s="112"/>
      <c r="AM972" s="112"/>
      <c r="AN972" s="112"/>
      <c r="AO972" s="112"/>
      <c r="AP972" s="112"/>
      <c r="AQ972" s="112"/>
      <c r="AR972" s="112"/>
      <c r="AS972" s="112"/>
      <c r="AT972" s="112"/>
    </row>
    <row r="973" spans="32:46" ht="15">
      <c r="AF973" s="112"/>
      <c r="AG973" s="112"/>
      <c r="AH973" s="112"/>
      <c r="AI973" s="112"/>
      <c r="AJ973" s="112"/>
      <c r="AK973" s="112"/>
      <c r="AL973" s="112"/>
      <c r="AM973" s="112"/>
      <c r="AN973" s="112"/>
      <c r="AO973" s="112"/>
      <c r="AP973" s="112"/>
      <c r="AQ973" s="112"/>
      <c r="AR973" s="112"/>
      <c r="AS973" s="112"/>
      <c r="AT973" s="112"/>
    </row>
    <row r="974" spans="32:46" ht="15">
      <c r="AF974" s="112"/>
      <c r="AG974" s="112"/>
      <c r="AH974" s="112"/>
      <c r="AI974" s="112"/>
      <c r="AJ974" s="112"/>
      <c r="AK974" s="112"/>
      <c r="AL974" s="112"/>
      <c r="AM974" s="112"/>
      <c r="AN974" s="112"/>
      <c r="AO974" s="112"/>
      <c r="AP974" s="112"/>
      <c r="AQ974" s="112"/>
      <c r="AR974" s="112"/>
      <c r="AS974" s="112"/>
      <c r="AT974" s="112"/>
    </row>
    <row r="975" spans="32:46" ht="15">
      <c r="AF975" s="112"/>
      <c r="AG975" s="112"/>
      <c r="AH975" s="112"/>
      <c r="AI975" s="112"/>
      <c r="AJ975" s="112"/>
      <c r="AK975" s="112"/>
      <c r="AL975" s="112"/>
      <c r="AM975" s="112"/>
      <c r="AN975" s="112"/>
      <c r="AO975" s="112"/>
      <c r="AP975" s="112"/>
      <c r="AQ975" s="112"/>
      <c r="AR975" s="112"/>
      <c r="AS975" s="112"/>
      <c r="AT975" s="112"/>
    </row>
    <row r="976" spans="32:46" ht="15">
      <c r="AF976" s="112"/>
      <c r="AG976" s="112"/>
      <c r="AH976" s="112"/>
      <c r="AI976" s="112"/>
      <c r="AJ976" s="112"/>
      <c r="AK976" s="112"/>
      <c r="AL976" s="112"/>
      <c r="AM976" s="112"/>
      <c r="AN976" s="112"/>
      <c r="AO976" s="112"/>
      <c r="AP976" s="112"/>
      <c r="AQ976" s="112"/>
      <c r="AR976" s="112"/>
      <c r="AS976" s="112"/>
      <c r="AT976" s="112"/>
    </row>
    <row r="977" spans="32:46" ht="15">
      <c r="AF977" s="112"/>
      <c r="AG977" s="112"/>
      <c r="AH977" s="112"/>
      <c r="AI977" s="112"/>
      <c r="AJ977" s="112"/>
      <c r="AK977" s="112"/>
      <c r="AL977" s="112"/>
      <c r="AM977" s="112"/>
      <c r="AN977" s="112"/>
      <c r="AO977" s="112"/>
      <c r="AP977" s="112"/>
      <c r="AQ977" s="112"/>
      <c r="AR977" s="112"/>
      <c r="AS977" s="112"/>
      <c r="AT977" s="112"/>
    </row>
    <row r="978" spans="32:46" ht="15">
      <c r="AF978" s="112"/>
      <c r="AG978" s="112"/>
      <c r="AH978" s="112"/>
      <c r="AI978" s="112"/>
      <c r="AJ978" s="112"/>
      <c r="AK978" s="112"/>
      <c r="AL978" s="112"/>
      <c r="AM978" s="112"/>
      <c r="AN978" s="112"/>
      <c r="AO978" s="112"/>
      <c r="AP978" s="112"/>
      <c r="AQ978" s="112"/>
      <c r="AR978" s="112"/>
      <c r="AS978" s="112"/>
      <c r="AT978" s="112"/>
    </row>
    <row r="979" spans="32:46" ht="15">
      <c r="AF979" s="112"/>
      <c r="AG979" s="112"/>
      <c r="AH979" s="112"/>
      <c r="AI979" s="112"/>
      <c r="AJ979" s="112"/>
      <c r="AK979" s="112"/>
      <c r="AL979" s="112"/>
      <c r="AM979" s="112"/>
      <c r="AN979" s="112"/>
      <c r="AO979" s="112"/>
      <c r="AP979" s="112"/>
      <c r="AQ979" s="112"/>
      <c r="AR979" s="112"/>
      <c r="AS979" s="112"/>
      <c r="AT979" s="112"/>
    </row>
    <row r="980" spans="32:46" ht="15">
      <c r="AF980" s="112"/>
      <c r="AG980" s="112"/>
      <c r="AH980" s="112"/>
      <c r="AI980" s="112"/>
      <c r="AJ980" s="112"/>
      <c r="AK980" s="112"/>
      <c r="AL980" s="112"/>
      <c r="AM980" s="112"/>
      <c r="AN980" s="112"/>
      <c r="AO980" s="112"/>
      <c r="AP980" s="112"/>
      <c r="AQ980" s="112"/>
      <c r="AR980" s="112"/>
      <c r="AS980" s="112"/>
      <c r="AT980" s="112"/>
    </row>
    <row r="981" spans="32:46" ht="15">
      <c r="AF981" s="112"/>
      <c r="AG981" s="112"/>
      <c r="AH981" s="112"/>
      <c r="AI981" s="112"/>
      <c r="AJ981" s="112"/>
      <c r="AK981" s="112"/>
      <c r="AL981" s="112"/>
      <c r="AM981" s="112"/>
      <c r="AN981" s="112"/>
      <c r="AO981" s="112"/>
      <c r="AP981" s="112"/>
      <c r="AQ981" s="112"/>
      <c r="AR981" s="112"/>
      <c r="AS981" s="112"/>
      <c r="AT981" s="112"/>
    </row>
    <row r="982" spans="32:46" ht="15">
      <c r="AF982" s="112"/>
      <c r="AG982" s="112"/>
      <c r="AH982" s="112"/>
      <c r="AI982" s="112"/>
      <c r="AJ982" s="112"/>
      <c r="AK982" s="112"/>
      <c r="AL982" s="112"/>
      <c r="AM982" s="112"/>
      <c r="AN982" s="112"/>
      <c r="AO982" s="112"/>
      <c r="AP982" s="112"/>
      <c r="AQ982" s="112"/>
      <c r="AR982" s="112"/>
      <c r="AS982" s="112"/>
      <c r="AT982" s="112"/>
    </row>
    <row r="983" spans="32:46" ht="15">
      <c r="AF983" s="112"/>
      <c r="AG983" s="112"/>
      <c r="AH983" s="112"/>
      <c r="AI983" s="112"/>
      <c r="AJ983" s="112"/>
      <c r="AK983" s="112"/>
      <c r="AL983" s="112"/>
      <c r="AM983" s="112"/>
      <c r="AN983" s="112"/>
      <c r="AO983" s="112"/>
      <c r="AP983" s="112"/>
      <c r="AQ983" s="112"/>
      <c r="AR983" s="112"/>
      <c r="AS983" s="112"/>
      <c r="AT983" s="112"/>
    </row>
    <row r="984" spans="32:46" ht="15">
      <c r="AF984" s="112"/>
      <c r="AG984" s="112"/>
      <c r="AH984" s="112"/>
      <c r="AI984" s="112"/>
      <c r="AJ984" s="112"/>
      <c r="AK984" s="112"/>
      <c r="AL984" s="112"/>
      <c r="AM984" s="112"/>
      <c r="AN984" s="112"/>
      <c r="AO984" s="112"/>
      <c r="AP984" s="112"/>
      <c r="AQ984" s="112"/>
      <c r="AR984" s="112"/>
      <c r="AS984" s="112"/>
      <c r="AT984" s="112"/>
    </row>
    <row r="985" spans="32:46" ht="15">
      <c r="AF985" s="112"/>
      <c r="AG985" s="112"/>
      <c r="AH985" s="112"/>
      <c r="AI985" s="112"/>
      <c r="AJ985" s="112"/>
      <c r="AK985" s="112"/>
      <c r="AL985" s="112"/>
      <c r="AM985" s="112"/>
      <c r="AN985" s="112"/>
      <c r="AO985" s="112"/>
      <c r="AP985" s="112"/>
      <c r="AQ985" s="112"/>
      <c r="AR985" s="112"/>
      <c r="AS985" s="112"/>
      <c r="AT985" s="112"/>
    </row>
    <row r="986" spans="32:46" ht="15">
      <c r="AF986" s="112"/>
      <c r="AG986" s="112"/>
      <c r="AH986" s="112"/>
      <c r="AI986" s="112"/>
      <c r="AJ986" s="112"/>
      <c r="AK986" s="112"/>
      <c r="AL986" s="112"/>
      <c r="AM986" s="112"/>
      <c r="AN986" s="112"/>
      <c r="AO986" s="112"/>
      <c r="AP986" s="112"/>
      <c r="AQ986" s="112"/>
      <c r="AR986" s="112"/>
      <c r="AS986" s="112"/>
      <c r="AT986" s="112"/>
    </row>
    <row r="987" spans="32:46" ht="15">
      <c r="AF987" s="112"/>
      <c r="AG987" s="112"/>
      <c r="AH987" s="112"/>
      <c r="AI987" s="112"/>
      <c r="AJ987" s="112"/>
      <c r="AK987" s="112"/>
      <c r="AL987" s="112"/>
      <c r="AM987" s="112"/>
      <c r="AN987" s="112"/>
      <c r="AO987" s="112"/>
      <c r="AP987" s="112"/>
      <c r="AQ987" s="112"/>
      <c r="AR987" s="112"/>
      <c r="AS987" s="112"/>
      <c r="AT987" s="112"/>
    </row>
    <row r="988" spans="32:46" ht="15">
      <c r="AF988" s="112"/>
      <c r="AG988" s="112"/>
      <c r="AH988" s="112"/>
      <c r="AI988" s="112"/>
      <c r="AJ988" s="112"/>
      <c r="AK988" s="112"/>
      <c r="AL988" s="112"/>
      <c r="AM988" s="112"/>
      <c r="AN988" s="112"/>
      <c r="AO988" s="112"/>
      <c r="AP988" s="112"/>
      <c r="AQ988" s="112"/>
      <c r="AR988" s="112"/>
      <c r="AS988" s="112"/>
      <c r="AT988" s="112"/>
    </row>
    <row r="989" spans="32:46" ht="15">
      <c r="AF989" s="112"/>
      <c r="AG989" s="112"/>
      <c r="AH989" s="112"/>
      <c r="AI989" s="112"/>
      <c r="AJ989" s="112"/>
      <c r="AK989" s="112"/>
      <c r="AL989" s="112"/>
      <c r="AM989" s="112"/>
      <c r="AN989" s="112"/>
      <c r="AO989" s="112"/>
      <c r="AP989" s="112"/>
      <c r="AQ989" s="112"/>
      <c r="AR989" s="112"/>
      <c r="AS989" s="112"/>
      <c r="AT989" s="112"/>
    </row>
    <row r="990" spans="32:46" ht="15">
      <c r="AF990" s="112"/>
      <c r="AG990" s="112"/>
      <c r="AH990" s="112"/>
      <c r="AI990" s="112"/>
      <c r="AJ990" s="112"/>
      <c r="AK990" s="112"/>
      <c r="AL990" s="112"/>
      <c r="AM990" s="112"/>
      <c r="AN990" s="112"/>
      <c r="AO990" s="112"/>
      <c r="AP990" s="112"/>
      <c r="AQ990" s="112"/>
      <c r="AR990" s="112"/>
      <c r="AS990" s="112"/>
      <c r="AT990" s="112"/>
    </row>
    <row r="991" spans="32:46" ht="15">
      <c r="AF991" s="112"/>
      <c r="AG991" s="112"/>
      <c r="AH991" s="112"/>
      <c r="AI991" s="112"/>
      <c r="AJ991" s="112"/>
      <c r="AK991" s="112"/>
      <c r="AL991" s="112"/>
      <c r="AM991" s="112"/>
      <c r="AN991" s="112"/>
      <c r="AO991" s="112"/>
      <c r="AP991" s="112"/>
      <c r="AQ991" s="112"/>
      <c r="AR991" s="112"/>
      <c r="AS991" s="112"/>
      <c r="AT991" s="112"/>
    </row>
    <row r="992" spans="32:46" ht="15">
      <c r="AF992" s="112"/>
      <c r="AG992" s="112"/>
      <c r="AH992" s="112"/>
      <c r="AI992" s="112"/>
      <c r="AJ992" s="112"/>
      <c r="AK992" s="112"/>
      <c r="AL992" s="112"/>
      <c r="AM992" s="112"/>
      <c r="AN992" s="112"/>
      <c r="AO992" s="112"/>
      <c r="AP992" s="112"/>
      <c r="AQ992" s="112"/>
      <c r="AR992" s="112"/>
      <c r="AS992" s="112"/>
      <c r="AT992" s="112"/>
    </row>
    <row r="993" spans="32:46" ht="15">
      <c r="AF993" s="112"/>
      <c r="AG993" s="112"/>
      <c r="AH993" s="112"/>
      <c r="AI993" s="112"/>
      <c r="AJ993" s="112"/>
      <c r="AK993" s="112"/>
      <c r="AL993" s="112"/>
      <c r="AM993" s="112"/>
      <c r="AN993" s="112"/>
      <c r="AO993" s="112"/>
      <c r="AP993" s="112"/>
      <c r="AQ993" s="112"/>
      <c r="AR993" s="112"/>
      <c r="AS993" s="112"/>
      <c r="AT993" s="112"/>
    </row>
    <row r="994" spans="32:46" ht="15">
      <c r="AF994" s="112"/>
      <c r="AG994" s="112"/>
      <c r="AH994" s="112"/>
      <c r="AI994" s="112"/>
      <c r="AJ994" s="112"/>
      <c r="AK994" s="112"/>
      <c r="AL994" s="112"/>
      <c r="AM994" s="112"/>
      <c r="AN994" s="112"/>
      <c r="AO994" s="112"/>
      <c r="AP994" s="112"/>
      <c r="AQ994" s="112"/>
      <c r="AR994" s="112"/>
      <c r="AS994" s="112"/>
      <c r="AT994" s="112"/>
    </row>
    <row r="995" spans="32:46" ht="15">
      <c r="AF995" s="112"/>
      <c r="AG995" s="112"/>
      <c r="AH995" s="112"/>
      <c r="AI995" s="112"/>
      <c r="AJ995" s="112"/>
      <c r="AK995" s="112"/>
      <c r="AL995" s="112"/>
      <c r="AM995" s="112"/>
      <c r="AN995" s="112"/>
      <c r="AO995" s="112"/>
      <c r="AP995" s="112"/>
      <c r="AQ995" s="112"/>
      <c r="AR995" s="112"/>
      <c r="AS995" s="112"/>
      <c r="AT995" s="112"/>
    </row>
    <row r="996" spans="32:46" ht="15">
      <c r="AF996" s="112"/>
      <c r="AG996" s="112"/>
      <c r="AH996" s="112"/>
      <c r="AI996" s="112"/>
      <c r="AJ996" s="112"/>
      <c r="AK996" s="112"/>
      <c r="AL996" s="112"/>
      <c r="AM996" s="112"/>
      <c r="AN996" s="112"/>
      <c r="AO996" s="112"/>
      <c r="AP996" s="112"/>
      <c r="AQ996" s="112"/>
      <c r="AR996" s="112"/>
      <c r="AS996" s="112"/>
      <c r="AT996" s="112"/>
    </row>
    <row r="997" spans="32:46" ht="15">
      <c r="AF997" s="112"/>
      <c r="AG997" s="112"/>
      <c r="AH997" s="112"/>
      <c r="AI997" s="112"/>
      <c r="AJ997" s="112"/>
      <c r="AK997" s="112"/>
      <c r="AL997" s="112"/>
      <c r="AM997" s="112"/>
      <c r="AN997" s="112"/>
      <c r="AO997" s="112"/>
      <c r="AP997" s="112"/>
      <c r="AQ997" s="112"/>
      <c r="AR997" s="112"/>
      <c r="AS997" s="112"/>
      <c r="AT997" s="112"/>
    </row>
    <row r="998" spans="32:46" ht="15">
      <c r="AF998" s="112"/>
      <c r="AG998" s="112"/>
      <c r="AH998" s="112"/>
      <c r="AI998" s="112"/>
      <c r="AJ998" s="112"/>
      <c r="AK998" s="112"/>
      <c r="AL998" s="112"/>
      <c r="AM998" s="112"/>
      <c r="AN998" s="112"/>
      <c r="AO998" s="112"/>
      <c r="AP998" s="112"/>
      <c r="AQ998" s="112"/>
      <c r="AR998" s="112"/>
      <c r="AS998" s="112"/>
      <c r="AT998" s="112"/>
    </row>
    <row r="999" spans="32:46" ht="15">
      <c r="AF999" s="112"/>
      <c r="AG999" s="112"/>
      <c r="AH999" s="112"/>
      <c r="AI999" s="112"/>
      <c r="AJ999" s="112"/>
      <c r="AK999" s="112"/>
      <c r="AL999" s="112"/>
      <c r="AM999" s="112"/>
      <c r="AN999" s="112"/>
      <c r="AO999" s="112"/>
      <c r="AP999" s="112"/>
      <c r="AQ999" s="112"/>
      <c r="AR999" s="112"/>
      <c r="AS999" s="112"/>
      <c r="AT999" s="112"/>
    </row>
    <row r="1000" spans="32:46" ht="15">
      <c r="AF1000" s="112"/>
      <c r="AG1000" s="112"/>
      <c r="AH1000" s="112"/>
      <c r="AI1000" s="112"/>
      <c r="AJ1000" s="112"/>
      <c r="AK1000" s="112"/>
      <c r="AL1000" s="112"/>
      <c r="AM1000" s="112"/>
      <c r="AN1000" s="112"/>
      <c r="AO1000" s="112"/>
      <c r="AP1000" s="112"/>
      <c r="AQ1000" s="112"/>
      <c r="AR1000" s="112"/>
      <c r="AS1000" s="112"/>
      <c r="AT1000" s="112"/>
    </row>
    <row r="1001" spans="32:46" ht="15">
      <c r="AF1001" s="112"/>
      <c r="AG1001" s="112"/>
      <c r="AH1001" s="112"/>
      <c r="AI1001" s="112"/>
      <c r="AJ1001" s="112"/>
      <c r="AK1001" s="112"/>
      <c r="AL1001" s="112"/>
      <c r="AM1001" s="112"/>
      <c r="AN1001" s="112"/>
      <c r="AO1001" s="112"/>
      <c r="AP1001" s="112"/>
      <c r="AQ1001" s="112"/>
      <c r="AR1001" s="112"/>
      <c r="AS1001" s="112"/>
      <c r="AT1001" s="112"/>
    </row>
    <row r="1002" spans="32:46" ht="15">
      <c r="AF1002" s="112"/>
      <c r="AG1002" s="112"/>
      <c r="AH1002" s="112"/>
      <c r="AI1002" s="112"/>
      <c r="AJ1002" s="112"/>
      <c r="AK1002" s="112"/>
      <c r="AL1002" s="112"/>
      <c r="AM1002" s="112"/>
      <c r="AN1002" s="112"/>
      <c r="AO1002" s="112"/>
      <c r="AP1002" s="112"/>
      <c r="AQ1002" s="112"/>
      <c r="AR1002" s="112"/>
      <c r="AS1002" s="112"/>
      <c r="AT1002" s="112"/>
    </row>
    <row r="1003" spans="32:46" ht="15">
      <c r="AF1003" s="112"/>
      <c r="AG1003" s="112"/>
      <c r="AH1003" s="112"/>
      <c r="AI1003" s="112"/>
      <c r="AJ1003" s="112"/>
      <c r="AK1003" s="112"/>
      <c r="AL1003" s="112"/>
      <c r="AM1003" s="112"/>
      <c r="AN1003" s="112"/>
      <c r="AO1003" s="112"/>
      <c r="AP1003" s="112"/>
      <c r="AQ1003" s="112"/>
      <c r="AR1003" s="112"/>
      <c r="AS1003" s="112"/>
      <c r="AT1003" s="112"/>
    </row>
    <row r="1004" spans="32:46" ht="15">
      <c r="AF1004" s="112"/>
      <c r="AG1004" s="112"/>
      <c r="AH1004" s="112"/>
      <c r="AI1004" s="112"/>
      <c r="AJ1004" s="112"/>
      <c r="AK1004" s="112"/>
      <c r="AL1004" s="112"/>
      <c r="AM1004" s="112"/>
      <c r="AN1004" s="112"/>
      <c r="AO1004" s="112"/>
      <c r="AP1004" s="112"/>
      <c r="AQ1004" s="112"/>
      <c r="AR1004" s="112"/>
      <c r="AS1004" s="112"/>
      <c r="AT1004" s="112"/>
    </row>
    <row r="1005" spans="32:46" ht="15">
      <c r="AF1005" s="112"/>
      <c r="AG1005" s="112"/>
      <c r="AH1005" s="112"/>
      <c r="AI1005" s="112"/>
      <c r="AJ1005" s="112"/>
      <c r="AK1005" s="112"/>
      <c r="AL1005" s="112"/>
      <c r="AM1005" s="112"/>
      <c r="AN1005" s="112"/>
      <c r="AO1005" s="112"/>
      <c r="AP1005" s="112"/>
      <c r="AQ1005" s="112"/>
      <c r="AR1005" s="112"/>
      <c r="AS1005" s="112"/>
      <c r="AT1005" s="112"/>
    </row>
    <row r="1006" spans="32:46" ht="15">
      <c r="AF1006" s="112"/>
      <c r="AG1006" s="112"/>
      <c r="AH1006" s="112"/>
      <c r="AI1006" s="112"/>
      <c r="AJ1006" s="112"/>
      <c r="AK1006" s="112"/>
      <c r="AL1006" s="112"/>
      <c r="AM1006" s="112"/>
      <c r="AN1006" s="112"/>
      <c r="AO1006" s="112"/>
      <c r="AP1006" s="112"/>
      <c r="AQ1006" s="112"/>
      <c r="AR1006" s="112"/>
      <c r="AS1006" s="112"/>
      <c r="AT1006" s="112"/>
    </row>
    <row r="1007" spans="32:46" ht="15">
      <c r="AF1007" s="112"/>
      <c r="AG1007" s="112"/>
      <c r="AH1007" s="112"/>
      <c r="AI1007" s="112"/>
      <c r="AJ1007" s="112"/>
      <c r="AK1007" s="112"/>
      <c r="AL1007" s="112"/>
      <c r="AM1007" s="112"/>
      <c r="AN1007" s="112"/>
      <c r="AO1007" s="112"/>
      <c r="AP1007" s="112"/>
      <c r="AQ1007" s="112"/>
      <c r="AR1007" s="112"/>
      <c r="AS1007" s="112"/>
      <c r="AT1007" s="112"/>
    </row>
    <row r="1008" spans="32:46" ht="15">
      <c r="AF1008" s="112"/>
      <c r="AG1008" s="112"/>
      <c r="AH1008" s="112"/>
      <c r="AI1008" s="112"/>
      <c r="AJ1008" s="112"/>
      <c r="AK1008" s="112"/>
      <c r="AL1008" s="112"/>
      <c r="AM1008" s="112"/>
      <c r="AN1008" s="112"/>
      <c r="AO1008" s="112"/>
      <c r="AP1008" s="112"/>
      <c r="AQ1008" s="112"/>
      <c r="AR1008" s="112"/>
      <c r="AS1008" s="112"/>
      <c r="AT1008" s="112"/>
    </row>
    <row r="1009" spans="32:46" ht="15">
      <c r="AF1009" s="112"/>
      <c r="AG1009" s="112"/>
      <c r="AH1009" s="112"/>
      <c r="AI1009" s="112"/>
      <c r="AJ1009" s="112"/>
      <c r="AK1009" s="112"/>
      <c r="AL1009" s="112"/>
      <c r="AM1009" s="112"/>
      <c r="AN1009" s="112"/>
      <c r="AO1009" s="112"/>
      <c r="AP1009" s="112"/>
      <c r="AQ1009" s="112"/>
      <c r="AR1009" s="112"/>
      <c r="AS1009" s="112"/>
      <c r="AT1009" s="112"/>
    </row>
    <row r="1010" spans="32:46" ht="15">
      <c r="AF1010" s="112"/>
      <c r="AG1010" s="112"/>
      <c r="AH1010" s="112"/>
      <c r="AI1010" s="112"/>
      <c r="AJ1010" s="112"/>
      <c r="AK1010" s="112"/>
      <c r="AL1010" s="112"/>
      <c r="AM1010" s="112"/>
      <c r="AN1010" s="112"/>
      <c r="AO1010" s="112"/>
      <c r="AP1010" s="112"/>
      <c r="AQ1010" s="112"/>
      <c r="AR1010" s="112"/>
      <c r="AS1010" s="112"/>
      <c r="AT1010" s="112"/>
    </row>
    <row r="1011" spans="32:46" ht="15">
      <c r="AF1011" s="112"/>
      <c r="AG1011" s="112"/>
      <c r="AH1011" s="112"/>
      <c r="AI1011" s="112"/>
      <c r="AJ1011" s="112"/>
      <c r="AK1011" s="112"/>
      <c r="AL1011" s="112"/>
      <c r="AM1011" s="112"/>
      <c r="AN1011" s="112"/>
      <c r="AO1011" s="112"/>
      <c r="AP1011" s="112"/>
      <c r="AQ1011" s="112"/>
      <c r="AR1011" s="112"/>
      <c r="AS1011" s="112"/>
      <c r="AT1011" s="112"/>
    </row>
    <row r="1012" spans="32:46" ht="15">
      <c r="AF1012" s="112"/>
      <c r="AG1012" s="112"/>
      <c r="AH1012" s="112"/>
      <c r="AI1012" s="112"/>
      <c r="AJ1012" s="112"/>
      <c r="AK1012" s="112"/>
      <c r="AL1012" s="112"/>
      <c r="AM1012" s="112"/>
      <c r="AN1012" s="112"/>
      <c r="AO1012" s="112"/>
      <c r="AP1012" s="112"/>
      <c r="AQ1012" s="112"/>
      <c r="AR1012" s="112"/>
      <c r="AS1012" s="112"/>
      <c r="AT1012" s="112"/>
    </row>
    <row r="1013" spans="32:46" ht="15">
      <c r="AF1013" s="112"/>
      <c r="AG1013" s="112"/>
      <c r="AH1013" s="112"/>
      <c r="AI1013" s="112"/>
      <c r="AJ1013" s="112"/>
      <c r="AK1013" s="112"/>
      <c r="AL1013" s="112"/>
      <c r="AM1013" s="112"/>
      <c r="AN1013" s="112"/>
      <c r="AO1013" s="112"/>
      <c r="AP1013" s="112"/>
      <c r="AQ1013" s="112"/>
      <c r="AR1013" s="112"/>
      <c r="AS1013" s="112"/>
      <c r="AT1013" s="112"/>
    </row>
    <row r="1014" spans="32:46" ht="15">
      <c r="AF1014" s="112"/>
      <c r="AG1014" s="112"/>
      <c r="AH1014" s="112"/>
      <c r="AI1014" s="112"/>
      <c r="AJ1014" s="112"/>
      <c r="AK1014" s="112"/>
      <c r="AL1014" s="112"/>
      <c r="AM1014" s="112"/>
      <c r="AN1014" s="112"/>
      <c r="AO1014" s="112"/>
      <c r="AP1014" s="112"/>
      <c r="AQ1014" s="112"/>
      <c r="AR1014" s="112"/>
      <c r="AS1014" s="112"/>
      <c r="AT1014" s="112"/>
    </row>
    <row r="1015" spans="32:46" ht="15">
      <c r="AF1015" s="112"/>
      <c r="AG1015" s="112"/>
      <c r="AH1015" s="112"/>
      <c r="AI1015" s="112"/>
      <c r="AJ1015" s="112"/>
      <c r="AK1015" s="112"/>
      <c r="AL1015" s="112"/>
      <c r="AM1015" s="112"/>
      <c r="AN1015" s="112"/>
      <c r="AO1015" s="112"/>
      <c r="AP1015" s="112"/>
      <c r="AQ1015" s="112"/>
      <c r="AR1015" s="112"/>
      <c r="AS1015" s="112"/>
      <c r="AT1015" s="112"/>
    </row>
    <row r="1016" spans="32:46" ht="15">
      <c r="AF1016" s="112"/>
      <c r="AG1016" s="112"/>
      <c r="AH1016" s="112"/>
      <c r="AI1016" s="112"/>
      <c r="AJ1016" s="112"/>
      <c r="AK1016" s="112"/>
      <c r="AL1016" s="112"/>
      <c r="AM1016" s="112"/>
      <c r="AN1016" s="112"/>
      <c r="AO1016" s="112"/>
      <c r="AP1016" s="112"/>
      <c r="AQ1016" s="112"/>
      <c r="AR1016" s="112"/>
      <c r="AS1016" s="112"/>
      <c r="AT1016" s="112"/>
    </row>
    <row r="1017" spans="32:46" ht="15">
      <c r="AF1017" s="112"/>
      <c r="AG1017" s="112"/>
      <c r="AH1017" s="112"/>
      <c r="AI1017" s="112"/>
      <c r="AJ1017" s="112"/>
      <c r="AK1017" s="112"/>
      <c r="AL1017" s="112"/>
      <c r="AM1017" s="112"/>
      <c r="AN1017" s="112"/>
      <c r="AO1017" s="112"/>
      <c r="AP1017" s="112"/>
      <c r="AQ1017" s="112"/>
      <c r="AR1017" s="112"/>
      <c r="AS1017" s="112"/>
      <c r="AT1017" s="112"/>
    </row>
    <row r="1018" spans="32:46" ht="15">
      <c r="AF1018" s="112"/>
      <c r="AG1018" s="112"/>
      <c r="AH1018" s="112"/>
      <c r="AI1018" s="112"/>
      <c r="AJ1018" s="112"/>
      <c r="AK1018" s="112"/>
      <c r="AL1018" s="112"/>
      <c r="AM1018" s="112"/>
      <c r="AN1018" s="112"/>
      <c r="AO1018" s="112"/>
      <c r="AP1018" s="112"/>
      <c r="AQ1018" s="112"/>
      <c r="AR1018" s="112"/>
      <c r="AS1018" s="112"/>
      <c r="AT1018" s="112"/>
    </row>
    <row r="1019" spans="32:46" ht="15">
      <c r="AF1019" s="112"/>
      <c r="AG1019" s="112"/>
      <c r="AH1019" s="112"/>
      <c r="AI1019" s="112"/>
      <c r="AJ1019" s="112"/>
      <c r="AK1019" s="112"/>
      <c r="AL1019" s="112"/>
      <c r="AM1019" s="112"/>
      <c r="AN1019" s="112"/>
      <c r="AO1019" s="112"/>
      <c r="AP1019" s="112"/>
      <c r="AQ1019" s="112"/>
      <c r="AR1019" s="112"/>
      <c r="AS1019" s="112"/>
      <c r="AT1019" s="112"/>
    </row>
    <row r="1020" spans="32:46" ht="15">
      <c r="AF1020" s="112"/>
      <c r="AG1020" s="112"/>
      <c r="AH1020" s="112"/>
      <c r="AI1020" s="112"/>
      <c r="AJ1020" s="112"/>
      <c r="AK1020" s="112"/>
      <c r="AL1020" s="112"/>
      <c r="AM1020" s="112"/>
      <c r="AN1020" s="112"/>
      <c r="AO1020" s="112"/>
      <c r="AP1020" s="112"/>
      <c r="AQ1020" s="112"/>
      <c r="AR1020" s="112"/>
      <c r="AS1020" s="112"/>
      <c r="AT1020" s="112"/>
    </row>
    <row r="1021" spans="32:46" ht="15">
      <c r="AF1021" s="112"/>
      <c r="AG1021" s="112"/>
      <c r="AH1021" s="112"/>
      <c r="AI1021" s="112"/>
      <c r="AJ1021" s="112"/>
      <c r="AK1021" s="112"/>
      <c r="AL1021" s="112"/>
      <c r="AM1021" s="112"/>
      <c r="AN1021" s="112"/>
      <c r="AO1021" s="112"/>
      <c r="AP1021" s="112"/>
      <c r="AQ1021" s="112"/>
      <c r="AR1021" s="112"/>
      <c r="AS1021" s="112"/>
      <c r="AT1021" s="112"/>
    </row>
    <row r="1022" spans="32:46" ht="15">
      <c r="AF1022" s="112"/>
      <c r="AG1022" s="112"/>
      <c r="AH1022" s="112"/>
      <c r="AI1022" s="112"/>
      <c r="AJ1022" s="112"/>
      <c r="AK1022" s="112"/>
      <c r="AL1022" s="112"/>
      <c r="AM1022" s="112"/>
      <c r="AN1022" s="112"/>
      <c r="AO1022" s="112"/>
      <c r="AP1022" s="112"/>
      <c r="AQ1022" s="112"/>
      <c r="AR1022" s="112"/>
      <c r="AS1022" s="112"/>
      <c r="AT1022" s="112"/>
    </row>
    <row r="1023" spans="32:46" ht="15">
      <c r="AF1023" s="112"/>
      <c r="AG1023" s="112"/>
      <c r="AH1023" s="112"/>
      <c r="AI1023" s="112"/>
      <c r="AJ1023" s="112"/>
      <c r="AK1023" s="112"/>
      <c r="AL1023" s="112"/>
      <c r="AM1023" s="112"/>
      <c r="AN1023" s="112"/>
      <c r="AO1023" s="112"/>
      <c r="AP1023" s="112"/>
      <c r="AQ1023" s="112"/>
      <c r="AR1023" s="112"/>
      <c r="AS1023" s="112"/>
      <c r="AT1023" s="112"/>
    </row>
    <row r="1024" spans="32:46" ht="15">
      <c r="AF1024" s="112"/>
      <c r="AG1024" s="112"/>
      <c r="AH1024" s="112"/>
      <c r="AI1024" s="112"/>
      <c r="AJ1024" s="112"/>
      <c r="AK1024" s="112"/>
      <c r="AL1024" s="112"/>
      <c r="AM1024" s="112"/>
      <c r="AN1024" s="112"/>
      <c r="AO1024" s="112"/>
      <c r="AP1024" s="112"/>
      <c r="AQ1024" s="112"/>
      <c r="AR1024" s="112"/>
      <c r="AS1024" s="112"/>
      <c r="AT1024" s="112"/>
    </row>
    <row r="1025" spans="32:46" ht="15">
      <c r="AF1025" s="112"/>
      <c r="AG1025" s="112"/>
      <c r="AH1025" s="112"/>
      <c r="AI1025" s="112"/>
      <c r="AJ1025" s="112"/>
      <c r="AK1025" s="112"/>
      <c r="AL1025" s="112"/>
      <c r="AM1025" s="112"/>
      <c r="AN1025" s="112"/>
      <c r="AO1025" s="112"/>
      <c r="AP1025" s="112"/>
      <c r="AQ1025" s="112"/>
      <c r="AR1025" s="112"/>
      <c r="AS1025" s="112"/>
      <c r="AT1025" s="112"/>
    </row>
    <row r="1026" spans="32:46" ht="15">
      <c r="AF1026" s="112"/>
      <c r="AG1026" s="112"/>
      <c r="AH1026" s="112"/>
      <c r="AI1026" s="112"/>
      <c r="AJ1026" s="112"/>
      <c r="AK1026" s="112"/>
      <c r="AL1026" s="112"/>
      <c r="AM1026" s="112"/>
      <c r="AN1026" s="112"/>
      <c r="AO1026" s="112"/>
      <c r="AP1026" s="112"/>
      <c r="AQ1026" s="112"/>
      <c r="AR1026" s="112"/>
      <c r="AS1026" s="112"/>
      <c r="AT1026" s="112"/>
    </row>
    <row r="1027" spans="32:46" ht="15">
      <c r="AF1027" s="112"/>
      <c r="AG1027" s="112"/>
      <c r="AH1027" s="112"/>
      <c r="AI1027" s="112"/>
      <c r="AJ1027" s="112"/>
      <c r="AK1027" s="112"/>
      <c r="AL1027" s="112"/>
      <c r="AM1027" s="112"/>
      <c r="AN1027" s="112"/>
      <c r="AO1027" s="112"/>
      <c r="AP1027" s="112"/>
      <c r="AQ1027" s="112"/>
      <c r="AR1027" s="112"/>
      <c r="AS1027" s="112"/>
      <c r="AT1027" s="112"/>
    </row>
    <row r="1028" spans="32:46" ht="15">
      <c r="AF1028" s="112"/>
      <c r="AG1028" s="112"/>
      <c r="AH1028" s="112"/>
      <c r="AI1028" s="112"/>
      <c r="AJ1028" s="112"/>
      <c r="AK1028" s="112"/>
      <c r="AL1028" s="112"/>
      <c r="AM1028" s="112"/>
      <c r="AN1028" s="112"/>
      <c r="AO1028" s="112"/>
      <c r="AP1028" s="112"/>
      <c r="AQ1028" s="112"/>
      <c r="AR1028" s="112"/>
      <c r="AS1028" s="112"/>
      <c r="AT1028" s="112"/>
    </row>
    <row r="1029" spans="32:46" ht="15">
      <c r="AF1029" s="112"/>
      <c r="AG1029" s="112"/>
      <c r="AH1029" s="112"/>
      <c r="AI1029" s="112"/>
      <c r="AJ1029" s="112"/>
      <c r="AK1029" s="112"/>
      <c r="AL1029" s="112"/>
      <c r="AM1029" s="112"/>
      <c r="AN1029" s="112"/>
      <c r="AO1029" s="112"/>
      <c r="AP1029" s="112"/>
      <c r="AQ1029" s="112"/>
      <c r="AR1029" s="112"/>
      <c r="AS1029" s="112"/>
      <c r="AT1029" s="112"/>
    </row>
    <row r="1030" spans="32:46" ht="15">
      <c r="AF1030" s="112"/>
      <c r="AG1030" s="112"/>
      <c r="AH1030" s="112"/>
      <c r="AI1030" s="112"/>
      <c r="AJ1030" s="112"/>
      <c r="AK1030" s="112"/>
      <c r="AL1030" s="112"/>
      <c r="AM1030" s="112"/>
      <c r="AN1030" s="112"/>
      <c r="AO1030" s="112"/>
      <c r="AP1030" s="112"/>
      <c r="AQ1030" s="112"/>
      <c r="AR1030" s="112"/>
      <c r="AS1030" s="112"/>
      <c r="AT1030" s="112"/>
    </row>
    <row r="1031" spans="32:46" ht="15">
      <c r="AF1031" s="112"/>
      <c r="AG1031" s="112"/>
      <c r="AH1031" s="112"/>
      <c r="AI1031" s="112"/>
      <c r="AJ1031" s="112"/>
      <c r="AK1031" s="112"/>
      <c r="AL1031" s="112"/>
      <c r="AM1031" s="112"/>
      <c r="AN1031" s="112"/>
      <c r="AO1031" s="112"/>
      <c r="AP1031" s="112"/>
      <c r="AQ1031" s="112"/>
      <c r="AR1031" s="112"/>
      <c r="AS1031" s="112"/>
      <c r="AT1031" s="112"/>
    </row>
    <row r="1032" spans="32:46" ht="15">
      <c r="AF1032" s="112"/>
      <c r="AG1032" s="112"/>
      <c r="AH1032" s="112"/>
      <c r="AI1032" s="112"/>
      <c r="AJ1032" s="112"/>
      <c r="AK1032" s="112"/>
      <c r="AL1032" s="112"/>
      <c r="AM1032" s="112"/>
      <c r="AN1032" s="112"/>
      <c r="AO1032" s="112"/>
      <c r="AP1032" s="112"/>
      <c r="AQ1032" s="112"/>
      <c r="AR1032" s="112"/>
      <c r="AS1032" s="112"/>
      <c r="AT1032" s="112"/>
    </row>
    <row r="1033" spans="32:46" ht="15">
      <c r="AF1033" s="112"/>
      <c r="AG1033" s="112"/>
      <c r="AH1033" s="112"/>
      <c r="AI1033" s="112"/>
      <c r="AJ1033" s="112"/>
      <c r="AK1033" s="112"/>
      <c r="AL1033" s="112"/>
      <c r="AM1033" s="112"/>
      <c r="AN1033" s="112"/>
      <c r="AO1033" s="112"/>
      <c r="AP1033" s="112"/>
      <c r="AQ1033" s="112"/>
      <c r="AR1033" s="112"/>
      <c r="AS1033" s="112"/>
      <c r="AT1033" s="112"/>
    </row>
    <row r="1034" spans="32:46" ht="15">
      <c r="AF1034" s="112"/>
      <c r="AG1034" s="112"/>
      <c r="AH1034" s="112"/>
      <c r="AI1034" s="112"/>
      <c r="AJ1034" s="112"/>
      <c r="AK1034" s="112"/>
      <c r="AL1034" s="112"/>
      <c r="AM1034" s="112"/>
      <c r="AN1034" s="112"/>
      <c r="AO1034" s="112"/>
      <c r="AP1034" s="112"/>
      <c r="AQ1034" s="112"/>
      <c r="AR1034" s="112"/>
      <c r="AS1034" s="112"/>
      <c r="AT1034" s="112"/>
    </row>
    <row r="1035" spans="32:46" ht="15">
      <c r="AF1035" s="112"/>
      <c r="AG1035" s="112"/>
      <c r="AH1035" s="112"/>
      <c r="AI1035" s="112"/>
      <c r="AJ1035" s="112"/>
      <c r="AK1035" s="112"/>
      <c r="AL1035" s="112"/>
      <c r="AM1035" s="112"/>
      <c r="AN1035" s="112"/>
      <c r="AO1035" s="112"/>
      <c r="AP1035" s="112"/>
      <c r="AQ1035" s="112"/>
      <c r="AR1035" s="112"/>
      <c r="AS1035" s="112"/>
      <c r="AT1035" s="112"/>
    </row>
    <row r="1036" spans="32:46" ht="15">
      <c r="AF1036" s="112"/>
      <c r="AG1036" s="112"/>
      <c r="AH1036" s="112"/>
      <c r="AI1036" s="112"/>
      <c r="AJ1036" s="112"/>
      <c r="AK1036" s="112"/>
      <c r="AL1036" s="112"/>
      <c r="AM1036" s="112"/>
      <c r="AN1036" s="112"/>
      <c r="AO1036" s="112"/>
      <c r="AP1036" s="112"/>
      <c r="AQ1036" s="112"/>
      <c r="AR1036" s="112"/>
      <c r="AS1036" s="112"/>
      <c r="AT1036" s="112"/>
    </row>
    <row r="1037" spans="32:46" ht="15">
      <c r="AF1037" s="112"/>
      <c r="AG1037" s="112"/>
      <c r="AH1037" s="112"/>
      <c r="AI1037" s="112"/>
      <c r="AJ1037" s="112"/>
      <c r="AK1037" s="112"/>
      <c r="AL1037" s="112"/>
      <c r="AM1037" s="112"/>
      <c r="AN1037" s="112"/>
      <c r="AO1037" s="112"/>
      <c r="AP1037" s="112"/>
      <c r="AQ1037" s="112"/>
      <c r="AR1037" s="112"/>
      <c r="AS1037" s="112"/>
      <c r="AT1037" s="112"/>
    </row>
    <row r="1038" spans="32:46" ht="15">
      <c r="AF1038" s="112"/>
      <c r="AG1038" s="112"/>
      <c r="AH1038" s="112"/>
      <c r="AI1038" s="112"/>
      <c r="AJ1038" s="112"/>
      <c r="AK1038" s="112"/>
      <c r="AL1038" s="112"/>
      <c r="AM1038" s="112"/>
      <c r="AN1038" s="112"/>
      <c r="AO1038" s="112"/>
      <c r="AP1038" s="112"/>
      <c r="AQ1038" s="112"/>
      <c r="AR1038" s="112"/>
      <c r="AS1038" s="112"/>
      <c r="AT1038" s="112"/>
    </row>
    <row r="1039" spans="32:46" ht="15">
      <c r="AF1039" s="112"/>
      <c r="AG1039" s="112"/>
      <c r="AH1039" s="112"/>
      <c r="AI1039" s="112"/>
      <c r="AJ1039" s="112"/>
      <c r="AK1039" s="112"/>
      <c r="AL1039" s="112"/>
      <c r="AM1039" s="112"/>
      <c r="AN1039" s="112"/>
      <c r="AO1039" s="112"/>
      <c r="AP1039" s="112"/>
      <c r="AQ1039" s="112"/>
      <c r="AR1039" s="112"/>
      <c r="AS1039" s="112"/>
      <c r="AT1039" s="112"/>
    </row>
    <row r="1040" spans="32:46" ht="15">
      <c r="AF1040" s="112"/>
      <c r="AG1040" s="112"/>
      <c r="AH1040" s="112"/>
      <c r="AI1040" s="112"/>
      <c r="AJ1040" s="112"/>
      <c r="AK1040" s="112"/>
      <c r="AL1040" s="112"/>
      <c r="AM1040" s="112"/>
      <c r="AN1040" s="112"/>
      <c r="AO1040" s="112"/>
      <c r="AP1040" s="112"/>
      <c r="AQ1040" s="112"/>
      <c r="AR1040" s="112"/>
      <c r="AS1040" s="112"/>
      <c r="AT1040" s="112"/>
    </row>
    <row r="1041" spans="32:46" ht="15">
      <c r="AF1041" s="112"/>
      <c r="AG1041" s="112"/>
      <c r="AH1041" s="112"/>
      <c r="AI1041" s="112"/>
      <c r="AJ1041" s="112"/>
      <c r="AK1041" s="112"/>
      <c r="AL1041" s="112"/>
      <c r="AM1041" s="112"/>
      <c r="AN1041" s="112"/>
      <c r="AO1041" s="112"/>
      <c r="AP1041" s="112"/>
      <c r="AQ1041" s="112"/>
      <c r="AR1041" s="112"/>
      <c r="AS1041" s="112"/>
      <c r="AT1041" s="112"/>
    </row>
    <row r="1042" spans="32:46" ht="15">
      <c r="AF1042" s="112"/>
      <c r="AG1042" s="112"/>
      <c r="AH1042" s="112"/>
      <c r="AI1042" s="112"/>
      <c r="AJ1042" s="112"/>
      <c r="AK1042" s="112"/>
      <c r="AL1042" s="112"/>
      <c r="AM1042" s="112"/>
      <c r="AN1042" s="112"/>
      <c r="AO1042" s="112"/>
      <c r="AP1042" s="112"/>
      <c r="AQ1042" s="112"/>
      <c r="AR1042" s="112"/>
      <c r="AS1042" s="112"/>
      <c r="AT1042" s="112"/>
    </row>
    <row r="1043" spans="32:46" ht="15">
      <c r="AF1043" s="112"/>
      <c r="AG1043" s="112"/>
      <c r="AH1043" s="112"/>
      <c r="AI1043" s="112"/>
      <c r="AJ1043" s="112"/>
      <c r="AK1043" s="112"/>
      <c r="AL1043" s="112"/>
      <c r="AM1043" s="112"/>
      <c r="AN1043" s="112"/>
      <c r="AO1043" s="112"/>
      <c r="AP1043" s="112"/>
      <c r="AQ1043" s="112"/>
      <c r="AR1043" s="112"/>
      <c r="AS1043" s="112"/>
      <c r="AT1043" s="112"/>
    </row>
    <row r="1044" spans="32:46" ht="15">
      <c r="AF1044" s="112"/>
      <c r="AG1044" s="112"/>
      <c r="AH1044" s="112"/>
      <c r="AI1044" s="112"/>
      <c r="AJ1044" s="112"/>
      <c r="AK1044" s="112"/>
      <c r="AL1044" s="112"/>
      <c r="AM1044" s="112"/>
      <c r="AN1044" s="112"/>
      <c r="AO1044" s="112"/>
      <c r="AP1044" s="112"/>
      <c r="AQ1044" s="112"/>
      <c r="AR1044" s="112"/>
      <c r="AS1044" s="112"/>
      <c r="AT1044" s="112"/>
    </row>
    <row r="1045" spans="32:46" ht="15">
      <c r="AF1045" s="112"/>
      <c r="AG1045" s="112"/>
      <c r="AH1045" s="112"/>
      <c r="AI1045" s="112"/>
      <c r="AJ1045" s="112"/>
      <c r="AK1045" s="112"/>
      <c r="AL1045" s="112"/>
      <c r="AM1045" s="112"/>
      <c r="AN1045" s="112"/>
      <c r="AO1045" s="112"/>
      <c r="AP1045" s="112"/>
      <c r="AQ1045" s="112"/>
      <c r="AR1045" s="112"/>
      <c r="AS1045" s="112"/>
      <c r="AT1045" s="112"/>
    </row>
    <row r="1046" spans="32:46" ht="15">
      <c r="AF1046" s="112"/>
      <c r="AG1046" s="112"/>
      <c r="AH1046" s="112"/>
      <c r="AI1046" s="112"/>
      <c r="AJ1046" s="112"/>
      <c r="AK1046" s="112"/>
      <c r="AL1046" s="112"/>
      <c r="AM1046" s="112"/>
      <c r="AN1046" s="112"/>
      <c r="AO1046" s="112"/>
      <c r="AP1046" s="112"/>
      <c r="AQ1046" s="112"/>
      <c r="AR1046" s="112"/>
      <c r="AS1046" s="112"/>
      <c r="AT1046" s="112"/>
    </row>
    <row r="1047" spans="32:46" ht="15">
      <c r="AF1047" s="112"/>
      <c r="AG1047" s="112"/>
      <c r="AH1047" s="112"/>
      <c r="AI1047" s="112"/>
      <c r="AJ1047" s="112"/>
      <c r="AK1047" s="112"/>
      <c r="AL1047" s="112"/>
      <c r="AM1047" s="112"/>
      <c r="AN1047" s="112"/>
      <c r="AO1047" s="112"/>
      <c r="AP1047" s="112"/>
      <c r="AQ1047" s="112"/>
      <c r="AR1047" s="112"/>
      <c r="AS1047" s="112"/>
      <c r="AT1047" s="112"/>
    </row>
    <row r="1048" spans="32:46" ht="15">
      <c r="AF1048" s="112"/>
      <c r="AG1048" s="112"/>
      <c r="AH1048" s="112"/>
      <c r="AI1048" s="112"/>
      <c r="AJ1048" s="112"/>
      <c r="AK1048" s="112"/>
      <c r="AL1048" s="112"/>
      <c r="AM1048" s="112"/>
      <c r="AN1048" s="112"/>
      <c r="AO1048" s="112"/>
      <c r="AP1048" s="112"/>
      <c r="AQ1048" s="112"/>
      <c r="AR1048" s="112"/>
      <c r="AS1048" s="112"/>
      <c r="AT1048" s="112"/>
    </row>
    <row r="1049" spans="32:46" ht="15">
      <c r="AF1049" s="112"/>
      <c r="AG1049" s="112"/>
      <c r="AH1049" s="112"/>
      <c r="AI1049" s="112"/>
      <c r="AJ1049" s="112"/>
      <c r="AK1049" s="112"/>
      <c r="AL1049" s="112"/>
      <c r="AM1049" s="112"/>
      <c r="AN1049" s="112"/>
      <c r="AO1049" s="112"/>
      <c r="AP1049" s="112"/>
      <c r="AQ1049" s="112"/>
      <c r="AR1049" s="112"/>
      <c r="AS1049" s="112"/>
      <c r="AT1049" s="112"/>
    </row>
    <row r="1050" spans="32:46" ht="15">
      <c r="AF1050" s="112"/>
      <c r="AG1050" s="112"/>
      <c r="AH1050" s="112"/>
      <c r="AI1050" s="112"/>
      <c r="AJ1050" s="112"/>
      <c r="AK1050" s="112"/>
      <c r="AL1050" s="112"/>
      <c r="AM1050" s="112"/>
      <c r="AN1050" s="112"/>
      <c r="AO1050" s="112"/>
      <c r="AP1050" s="112"/>
      <c r="AQ1050" s="112"/>
      <c r="AR1050" s="112"/>
      <c r="AS1050" s="112"/>
      <c r="AT1050" s="112"/>
    </row>
    <row r="1051" spans="32:46" ht="15">
      <c r="AF1051" s="112"/>
      <c r="AG1051" s="112"/>
      <c r="AH1051" s="112"/>
      <c r="AI1051" s="112"/>
      <c r="AJ1051" s="112"/>
      <c r="AK1051" s="112"/>
      <c r="AL1051" s="112"/>
      <c r="AM1051" s="112"/>
      <c r="AN1051" s="112"/>
      <c r="AO1051" s="112"/>
      <c r="AP1051" s="112"/>
      <c r="AQ1051" s="112"/>
      <c r="AR1051" s="112"/>
      <c r="AS1051" s="112"/>
      <c r="AT1051" s="112"/>
    </row>
    <row r="1052" spans="32:46" ht="15">
      <c r="AF1052" s="112"/>
      <c r="AG1052" s="112"/>
      <c r="AH1052" s="112"/>
      <c r="AI1052" s="112"/>
      <c r="AJ1052" s="112"/>
      <c r="AK1052" s="112"/>
      <c r="AL1052" s="112"/>
      <c r="AM1052" s="112"/>
      <c r="AN1052" s="112"/>
      <c r="AO1052" s="112"/>
      <c r="AP1052" s="112"/>
      <c r="AQ1052" s="112"/>
      <c r="AR1052" s="112"/>
      <c r="AS1052" s="112"/>
      <c r="AT1052" s="112"/>
    </row>
    <row r="1053" spans="32:46" ht="15">
      <c r="AF1053" s="112"/>
      <c r="AG1053" s="112"/>
      <c r="AH1053" s="112"/>
      <c r="AI1053" s="112"/>
      <c r="AJ1053" s="112"/>
      <c r="AK1053" s="112"/>
      <c r="AL1053" s="112"/>
      <c r="AM1053" s="112"/>
      <c r="AN1053" s="112"/>
      <c r="AO1053" s="112"/>
      <c r="AP1053" s="112"/>
      <c r="AQ1053" s="112"/>
      <c r="AR1053" s="112"/>
      <c r="AS1053" s="112"/>
      <c r="AT1053" s="112"/>
    </row>
    <row r="1054" spans="32:46" ht="15">
      <c r="AF1054" s="112"/>
      <c r="AG1054" s="112"/>
      <c r="AH1054" s="112"/>
      <c r="AI1054" s="112"/>
      <c r="AJ1054" s="112"/>
      <c r="AK1054" s="112"/>
      <c r="AL1054" s="112"/>
      <c r="AM1054" s="112"/>
      <c r="AN1054" s="112"/>
      <c r="AO1054" s="112"/>
      <c r="AP1054" s="112"/>
      <c r="AQ1054" s="112"/>
      <c r="AR1054" s="112"/>
      <c r="AS1054" s="112"/>
      <c r="AT1054" s="112"/>
    </row>
    <row r="1055" spans="32:46" ht="15">
      <c r="AF1055" s="112"/>
      <c r="AG1055" s="112"/>
      <c r="AH1055" s="112"/>
      <c r="AI1055" s="112"/>
      <c r="AJ1055" s="112"/>
      <c r="AK1055" s="112"/>
      <c r="AL1055" s="112"/>
      <c r="AM1055" s="112"/>
      <c r="AN1055" s="112"/>
      <c r="AO1055" s="112"/>
      <c r="AP1055" s="112"/>
      <c r="AQ1055" s="112"/>
      <c r="AR1055" s="112"/>
      <c r="AS1055" s="112"/>
      <c r="AT1055" s="112"/>
    </row>
    <row r="1056" spans="32:46" ht="15">
      <c r="AF1056" s="112"/>
      <c r="AG1056" s="112"/>
      <c r="AH1056" s="112"/>
      <c r="AI1056" s="112"/>
      <c r="AJ1056" s="112"/>
      <c r="AK1056" s="112"/>
      <c r="AL1056" s="112"/>
      <c r="AM1056" s="112"/>
      <c r="AN1056" s="112"/>
      <c r="AO1056" s="112"/>
      <c r="AP1056" s="112"/>
      <c r="AQ1056" s="112"/>
      <c r="AR1056" s="112"/>
      <c r="AS1056" s="112"/>
      <c r="AT1056" s="112"/>
    </row>
    <row r="1057" spans="32:46" ht="15">
      <c r="AF1057" s="112"/>
      <c r="AG1057" s="112"/>
      <c r="AH1057" s="112"/>
      <c r="AI1057" s="112"/>
      <c r="AJ1057" s="112"/>
      <c r="AK1057" s="112"/>
      <c r="AL1057" s="112"/>
      <c r="AM1057" s="112"/>
      <c r="AN1057" s="112"/>
      <c r="AO1057" s="112"/>
      <c r="AP1057" s="112"/>
      <c r="AQ1057" s="112"/>
      <c r="AR1057" s="112"/>
      <c r="AS1057" s="112"/>
      <c r="AT1057" s="112"/>
    </row>
    <row r="1058" spans="32:46" ht="15">
      <c r="AF1058" s="112"/>
      <c r="AG1058" s="112"/>
      <c r="AH1058" s="112"/>
      <c r="AI1058" s="112"/>
      <c r="AJ1058" s="112"/>
      <c r="AK1058" s="112"/>
      <c r="AL1058" s="112"/>
      <c r="AM1058" s="112"/>
      <c r="AN1058" s="112"/>
      <c r="AO1058" s="112"/>
      <c r="AP1058" s="112"/>
      <c r="AQ1058" s="112"/>
      <c r="AR1058" s="112"/>
      <c r="AS1058" s="112"/>
      <c r="AT1058" s="112"/>
    </row>
    <row r="1059" spans="32:46" ht="15">
      <c r="AF1059" s="112"/>
      <c r="AG1059" s="112"/>
      <c r="AH1059" s="112"/>
      <c r="AI1059" s="112"/>
      <c r="AJ1059" s="112"/>
      <c r="AK1059" s="112"/>
      <c r="AL1059" s="112"/>
      <c r="AM1059" s="112"/>
      <c r="AN1059" s="112"/>
      <c r="AO1059" s="112"/>
      <c r="AP1059" s="112"/>
      <c r="AQ1059" s="112"/>
      <c r="AR1059" s="112"/>
      <c r="AS1059" s="112"/>
      <c r="AT1059" s="112"/>
    </row>
    <row r="1060" spans="32:46" ht="15">
      <c r="AF1060" s="112"/>
      <c r="AG1060" s="112"/>
      <c r="AH1060" s="112"/>
      <c r="AI1060" s="112"/>
      <c r="AJ1060" s="112"/>
      <c r="AK1060" s="112"/>
      <c r="AL1060" s="112"/>
      <c r="AM1060" s="112"/>
      <c r="AN1060" s="112"/>
      <c r="AO1060" s="112"/>
      <c r="AP1060" s="112"/>
      <c r="AQ1060" s="112"/>
      <c r="AR1060" s="112"/>
      <c r="AS1060" s="112"/>
      <c r="AT1060" s="112"/>
    </row>
    <row r="1061" spans="32:46" ht="15">
      <c r="AF1061" s="112"/>
      <c r="AG1061" s="112"/>
      <c r="AH1061" s="112"/>
      <c r="AI1061" s="112"/>
      <c r="AJ1061" s="112"/>
      <c r="AK1061" s="112"/>
      <c r="AL1061" s="112"/>
      <c r="AM1061" s="112"/>
      <c r="AN1061" s="112"/>
      <c r="AO1061" s="112"/>
      <c r="AP1061" s="112"/>
      <c r="AQ1061" s="112"/>
      <c r="AR1061" s="112"/>
      <c r="AS1061" s="112"/>
      <c r="AT1061" s="112"/>
    </row>
    <row r="1062" spans="32:46" ht="15">
      <c r="AF1062" s="112"/>
      <c r="AG1062" s="112"/>
      <c r="AH1062" s="112"/>
      <c r="AI1062" s="112"/>
      <c r="AJ1062" s="112"/>
      <c r="AK1062" s="112"/>
      <c r="AL1062" s="112"/>
      <c r="AM1062" s="112"/>
      <c r="AN1062" s="112"/>
      <c r="AO1062" s="112"/>
      <c r="AP1062" s="112"/>
      <c r="AQ1062" s="112"/>
      <c r="AR1062" s="112"/>
      <c r="AS1062" s="112"/>
      <c r="AT1062" s="112"/>
    </row>
    <row r="1063" spans="32:46" ht="15">
      <c r="AF1063" s="112"/>
      <c r="AG1063" s="112"/>
      <c r="AH1063" s="112"/>
      <c r="AI1063" s="112"/>
      <c r="AJ1063" s="112"/>
      <c r="AK1063" s="112"/>
      <c r="AL1063" s="112"/>
      <c r="AM1063" s="112"/>
      <c r="AN1063" s="112"/>
      <c r="AO1063" s="112"/>
      <c r="AP1063" s="112"/>
      <c r="AQ1063" s="112"/>
      <c r="AR1063" s="112"/>
      <c r="AS1063" s="112"/>
      <c r="AT1063" s="112"/>
    </row>
    <row r="1064" spans="32:46" ht="15">
      <c r="AF1064" s="112"/>
      <c r="AG1064" s="112"/>
      <c r="AH1064" s="112"/>
      <c r="AI1064" s="112"/>
      <c r="AJ1064" s="112"/>
      <c r="AK1064" s="112"/>
      <c r="AL1064" s="112"/>
      <c r="AM1064" s="112"/>
      <c r="AN1064" s="112"/>
      <c r="AO1064" s="112"/>
      <c r="AP1064" s="112"/>
      <c r="AQ1064" s="112"/>
      <c r="AR1064" s="112"/>
      <c r="AS1064" s="112"/>
      <c r="AT1064" s="112"/>
    </row>
    <row r="1065" spans="32:46" ht="15">
      <c r="AF1065" s="112"/>
      <c r="AG1065" s="112"/>
      <c r="AH1065" s="112"/>
      <c r="AI1065" s="112"/>
      <c r="AJ1065" s="112"/>
      <c r="AK1065" s="112"/>
      <c r="AL1065" s="112"/>
      <c r="AM1065" s="112"/>
      <c r="AN1065" s="112"/>
      <c r="AO1065" s="112"/>
      <c r="AP1065" s="112"/>
      <c r="AQ1065" s="112"/>
      <c r="AR1065" s="112"/>
      <c r="AS1065" s="112"/>
      <c r="AT1065" s="112"/>
    </row>
    <row r="1066" spans="32:46" ht="15">
      <c r="AF1066" s="112"/>
      <c r="AG1066" s="112"/>
      <c r="AH1066" s="112"/>
      <c r="AI1066" s="112"/>
      <c r="AJ1066" s="112"/>
      <c r="AK1066" s="112"/>
      <c r="AL1066" s="112"/>
      <c r="AM1066" s="112"/>
      <c r="AN1066" s="112"/>
      <c r="AO1066" s="112"/>
      <c r="AP1066" s="112"/>
      <c r="AQ1066" s="112"/>
      <c r="AR1066" s="112"/>
      <c r="AS1066" s="112"/>
      <c r="AT1066" s="112"/>
    </row>
    <row r="1067" spans="32:46" ht="15">
      <c r="AF1067" s="112"/>
      <c r="AG1067" s="112"/>
      <c r="AH1067" s="112"/>
      <c r="AI1067" s="112"/>
      <c r="AJ1067" s="112"/>
      <c r="AK1067" s="112"/>
      <c r="AL1067" s="112"/>
      <c r="AM1067" s="112"/>
      <c r="AN1067" s="112"/>
      <c r="AO1067" s="112"/>
      <c r="AP1067" s="112"/>
      <c r="AQ1067" s="112"/>
      <c r="AR1067" s="112"/>
      <c r="AS1067" s="112"/>
      <c r="AT1067" s="112"/>
    </row>
    <row r="1068" spans="32:46" ht="15">
      <c r="AF1068" s="112"/>
      <c r="AG1068" s="112"/>
      <c r="AH1068" s="112"/>
      <c r="AI1068" s="112"/>
      <c r="AJ1068" s="112"/>
      <c r="AK1068" s="112"/>
      <c r="AL1068" s="112"/>
      <c r="AM1068" s="112"/>
      <c r="AN1068" s="112"/>
      <c r="AO1068" s="112"/>
      <c r="AP1068" s="112"/>
      <c r="AQ1068" s="112"/>
      <c r="AR1068" s="112"/>
      <c r="AS1068" s="112"/>
      <c r="AT1068" s="112"/>
    </row>
    <row r="1069" spans="32:46" ht="15">
      <c r="AF1069" s="112"/>
      <c r="AG1069" s="112"/>
      <c r="AH1069" s="112"/>
      <c r="AI1069" s="112"/>
      <c r="AJ1069" s="112"/>
      <c r="AK1069" s="112"/>
      <c r="AL1069" s="112"/>
      <c r="AM1069" s="112"/>
      <c r="AN1069" s="112"/>
      <c r="AO1069" s="112"/>
      <c r="AP1069" s="112"/>
      <c r="AQ1069" s="112"/>
      <c r="AR1069" s="112"/>
      <c r="AS1069" s="112"/>
      <c r="AT1069" s="112"/>
    </row>
    <row r="1070" spans="32:46" ht="15">
      <c r="AF1070" s="112"/>
      <c r="AG1070" s="112"/>
      <c r="AH1070" s="112"/>
      <c r="AI1070" s="112"/>
      <c r="AJ1070" s="112"/>
      <c r="AK1070" s="112"/>
      <c r="AL1070" s="112"/>
      <c r="AM1070" s="112"/>
      <c r="AN1070" s="112"/>
      <c r="AO1070" s="112"/>
      <c r="AP1070" s="112"/>
      <c r="AQ1070" s="112"/>
      <c r="AR1070" s="112"/>
      <c r="AS1070" s="112"/>
      <c r="AT1070" s="112"/>
    </row>
    <row r="1071" spans="32:46" ht="15">
      <c r="AF1071" s="112"/>
      <c r="AG1071" s="112"/>
      <c r="AH1071" s="112"/>
      <c r="AI1071" s="112"/>
      <c r="AJ1071" s="112"/>
      <c r="AK1071" s="112"/>
      <c r="AL1071" s="112"/>
      <c r="AM1071" s="112"/>
      <c r="AN1071" s="112"/>
      <c r="AO1071" s="112"/>
      <c r="AP1071" s="112"/>
      <c r="AQ1071" s="112"/>
      <c r="AR1071" s="112"/>
      <c r="AS1071" s="112"/>
      <c r="AT1071" s="112"/>
    </row>
    <row r="1072" spans="32:46" ht="15">
      <c r="AF1072" s="112"/>
      <c r="AG1072" s="112"/>
      <c r="AH1072" s="112"/>
      <c r="AI1072" s="112"/>
      <c r="AJ1072" s="112"/>
      <c r="AK1072" s="112"/>
      <c r="AL1072" s="112"/>
      <c r="AM1072" s="112"/>
      <c r="AN1072" s="112"/>
      <c r="AO1072" s="112"/>
      <c r="AP1072" s="112"/>
      <c r="AQ1072" s="112"/>
      <c r="AR1072" s="112"/>
      <c r="AS1072" s="112"/>
      <c r="AT1072" s="112"/>
    </row>
    <row r="1073" spans="32:46" ht="15">
      <c r="AF1073" s="112"/>
      <c r="AG1073" s="112"/>
      <c r="AH1073" s="112"/>
      <c r="AI1073" s="112"/>
      <c r="AJ1073" s="112"/>
      <c r="AK1073" s="112"/>
      <c r="AL1073" s="112"/>
      <c r="AM1073" s="112"/>
      <c r="AN1073" s="112"/>
      <c r="AO1073" s="112"/>
      <c r="AP1073" s="112"/>
      <c r="AQ1073" s="112"/>
      <c r="AR1073" s="112"/>
      <c r="AS1073" s="112"/>
      <c r="AT1073" s="112"/>
    </row>
    <row r="1074" spans="32:46" ht="15">
      <c r="AF1074" s="112"/>
      <c r="AG1074" s="112"/>
      <c r="AH1074" s="112"/>
      <c r="AI1074" s="112"/>
      <c r="AJ1074" s="112"/>
      <c r="AK1074" s="112"/>
      <c r="AL1074" s="112"/>
      <c r="AM1074" s="112"/>
      <c r="AN1074" s="112"/>
      <c r="AO1074" s="112"/>
      <c r="AP1074" s="112"/>
      <c r="AQ1074" s="112"/>
      <c r="AR1074" s="112"/>
      <c r="AS1074" s="112"/>
      <c r="AT1074" s="112"/>
    </row>
    <row r="1075" spans="32:46" ht="15">
      <c r="AF1075" s="112"/>
      <c r="AG1075" s="112"/>
      <c r="AH1075" s="112"/>
      <c r="AI1075" s="112"/>
      <c r="AJ1075" s="112"/>
      <c r="AK1075" s="112"/>
      <c r="AL1075" s="112"/>
      <c r="AM1075" s="112"/>
      <c r="AN1075" s="112"/>
      <c r="AO1075" s="112"/>
      <c r="AP1075" s="112"/>
      <c r="AQ1075" s="112"/>
      <c r="AR1075" s="112"/>
      <c r="AS1075" s="112"/>
      <c r="AT1075" s="112"/>
    </row>
    <row r="1076" spans="32:46" ht="15">
      <c r="AF1076" s="112"/>
      <c r="AG1076" s="112"/>
      <c r="AH1076" s="112"/>
      <c r="AI1076" s="112"/>
      <c r="AJ1076" s="112"/>
      <c r="AK1076" s="112"/>
      <c r="AL1076" s="112"/>
      <c r="AM1076" s="112"/>
      <c r="AN1076" s="112"/>
      <c r="AO1076" s="112"/>
      <c r="AP1076" s="112"/>
      <c r="AQ1076" s="112"/>
      <c r="AR1076" s="112"/>
      <c r="AS1076" s="112"/>
      <c r="AT1076" s="112"/>
    </row>
    <row r="1077" spans="32:46" ht="15">
      <c r="AF1077" s="112"/>
      <c r="AG1077" s="112"/>
      <c r="AH1077" s="112"/>
      <c r="AI1077" s="112"/>
      <c r="AJ1077" s="112"/>
      <c r="AK1077" s="112"/>
      <c r="AL1077" s="112"/>
      <c r="AM1077" s="112"/>
      <c r="AN1077" s="112"/>
      <c r="AO1077" s="112"/>
      <c r="AP1077" s="112"/>
      <c r="AQ1077" s="112"/>
      <c r="AR1077" s="112"/>
      <c r="AS1077" s="112"/>
      <c r="AT1077" s="112"/>
    </row>
    <row r="1078" spans="32:46" ht="15">
      <c r="AF1078" s="112"/>
      <c r="AG1078" s="112"/>
      <c r="AH1078" s="112"/>
      <c r="AI1078" s="112"/>
      <c r="AJ1078" s="112"/>
      <c r="AK1078" s="112"/>
      <c r="AL1078" s="112"/>
      <c r="AM1078" s="112"/>
      <c r="AN1078" s="112"/>
      <c r="AO1078" s="112"/>
      <c r="AP1078" s="112"/>
      <c r="AQ1078" s="112"/>
      <c r="AR1078" s="112"/>
      <c r="AS1078" s="112"/>
      <c r="AT1078" s="112"/>
    </row>
    <row r="1079" spans="32:46" ht="15">
      <c r="AF1079" s="112"/>
      <c r="AG1079" s="112"/>
      <c r="AH1079" s="112"/>
      <c r="AI1079" s="112"/>
      <c r="AJ1079" s="112"/>
      <c r="AK1079" s="112"/>
      <c r="AL1079" s="112"/>
      <c r="AM1079" s="112"/>
      <c r="AN1079" s="112"/>
      <c r="AO1079" s="112"/>
      <c r="AP1079" s="112"/>
      <c r="AQ1079" s="112"/>
      <c r="AR1079" s="112"/>
      <c r="AS1079" s="112"/>
      <c r="AT1079" s="112"/>
    </row>
    <row r="1080" spans="32:46" ht="15">
      <c r="AF1080" s="112"/>
      <c r="AG1080" s="112"/>
      <c r="AH1080" s="112"/>
      <c r="AI1080" s="112"/>
      <c r="AJ1080" s="112"/>
      <c r="AK1080" s="112"/>
      <c r="AL1080" s="112"/>
      <c r="AM1080" s="112"/>
      <c r="AN1080" s="112"/>
      <c r="AO1080" s="112"/>
      <c r="AP1080" s="112"/>
      <c r="AQ1080" s="112"/>
      <c r="AR1080" s="112"/>
      <c r="AS1080" s="112"/>
      <c r="AT1080" s="112"/>
    </row>
    <row r="1081" spans="32:46" ht="15">
      <c r="AF1081" s="112"/>
      <c r="AG1081" s="112"/>
      <c r="AH1081" s="112"/>
      <c r="AI1081" s="112"/>
      <c r="AJ1081" s="112"/>
      <c r="AK1081" s="112"/>
      <c r="AL1081" s="112"/>
      <c r="AM1081" s="112"/>
      <c r="AN1081" s="112"/>
      <c r="AO1081" s="112"/>
      <c r="AP1081" s="112"/>
      <c r="AQ1081" s="112"/>
      <c r="AR1081" s="112"/>
      <c r="AS1081" s="112"/>
      <c r="AT1081" s="112"/>
    </row>
  </sheetData>
  <sheetProtection/>
  <mergeCells count="6">
    <mergeCell ref="F3:I3"/>
    <mergeCell ref="N3:S3"/>
    <mergeCell ref="T3:Y3"/>
    <mergeCell ref="Z3:AE3"/>
    <mergeCell ref="AF3:AN3"/>
    <mergeCell ref="AO3:AT3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dcterms:created xsi:type="dcterms:W3CDTF">2014-09-17T11:23:54Z</dcterms:created>
  <dcterms:modified xsi:type="dcterms:W3CDTF">2015-05-19T11:29:40Z</dcterms:modified>
  <cp:category/>
  <cp:version/>
  <cp:contentType/>
  <cp:contentStatus/>
</cp:coreProperties>
</file>